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<sst xmlns="http://schemas.openxmlformats.org/spreadsheetml/2006/main" count="154" uniqueCount="128">
  <si>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</si>
  <si>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</si>
  <si>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</si>
  <si>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</si>
  <si>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</si>
  <si>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</si>
  <si>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</si>
  <si>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</si>
  <si>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</si>
  <si>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</si>
  <si>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</si>
  <si>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</si>
  <si>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</si>
  <si>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</si>
  <si>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</si>
  <si>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</si>
  <si>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</si>
  <si>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</si>
  <si>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</si>
  <si>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</si>
  <si>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</si>
  <si>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</si>
  <si>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</si>
  <si>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</si>
  <si>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</si>
  <si>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</si>
  <si>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</si>
  <si>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</si>
  <si>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</si>
  <si>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</si>
  <si>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</si>
  <si>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</si>
  <si>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</si>
  <si>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</si>
  <si>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</si>
  <si>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</si>
  <si>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</si>
  <si>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</si>
  <si>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</si>
  <si>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</si>
  <si>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</si>
  <si>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</si>
  <si>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</si>
  <si>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</si>
  <si>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</si>
  <si>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</si>
  <si>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</si>
  <si>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</si>
  <si>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</si>
  <si>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</si>
  <si>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</si>
  <si>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</si>
  <si>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</si>
  <si>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</si>
  <si>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</si>
  <si>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</si>
  <si>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</si>
  <si>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</si>
  <si>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</si>
  <si>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</si>
  <si>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</si>
  <si>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</si>
  <si>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</si>
  <si>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</si>
  <si>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</si>
  <si>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</si>
  <si>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</si>
  <si>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</si>
  <si>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</si>
  <si>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</si>
  <si>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</si>
  <si>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</si>
  <si>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</si>
  <si>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</si>
  <si>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</si>
  <si>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</si>
  <si>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</si>
  <si>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</si>
  <si>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</si>
  <si>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</si>
  <si>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</si>
  <si>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</si>
  <si>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</si>
  <si>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</si>
  <si>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</si>
  <si>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</si>
  <si>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</si>
  <si>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</si>
  <si>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</si>
  <si>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</si>
  <si>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</si>
  <si>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</si>
  <si>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</si>
  <si>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</si>
  <si>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</si>
  <si>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</si>
  <si>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</si>
  <si>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</si>
  <si>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</si>
  <si>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</si>
  <si>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</si>
  <si>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</si>
  <si>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</si>
  <si>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</si>
  <si>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</si>
  <si>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</si>
  <si>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</si>
  <si>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</si>
  <si>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</si>
  <si>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</si>
  <si>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</si>
  <si>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</si>
  <si>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</si>
  <si>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</si>
  <si>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</si>
  <si>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</si>
  <si>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</si>
  <si>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</si>
  <si>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перший квартал 2020 року</t>
  </si>
  <si>
    <t>Арцизький районний суд Одеської області</t>
  </si>
  <si>
    <t>68404. Одеська область.м. Арциз</t>
  </si>
  <si>
    <t>вул. Соборна</t>
  </si>
  <si>
    <t/>
  </si>
  <si>
    <t>В.І. Черевата</t>
  </si>
  <si>
    <t>С.Ю. Нофенко</t>
  </si>
  <si>
    <t>(04845) 3-14-38</t>
  </si>
  <si>
    <t>inbox@ar.od.court.gov.ua</t>
  </si>
  <si>
    <t>3 квітня 2020 року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</si>
</sst>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29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&amp;L4C9A834A&amp;C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125</v>
      </c>
      <c r="D6" s="96">
        <f>SUM(D7,D10,D13,D14,D15,D21,D24,D25,D18,D19,D20)</f>
        <v>109612.34000000001</v>
      </c>
      <c r="E6" s="96">
        <f>SUM(E7,E10,E13,E14,E15,E21,E24,E25,E18,E19,E20)</f>
        <v>94</v>
      </c>
      <c r="F6" s="96">
        <f>SUM(F7,F10,F13,F14,F15,F21,F24,F25,F18,F19,F20)</f>
        <v>89737.26</v>
      </c>
      <c r="G6" s="96">
        <f>SUM(G7,G10,G13,G14,G15,G21,G24,G25,G18,G19,G20)</f>
        <v>1</v>
      </c>
      <c r="H6" s="96">
        <f>SUM(H7,H10,H13,H14,H15,H21,H24,H25,H18,H19,H20)</f>
        <v>1921</v>
      </c>
      <c r="I6" s="96">
        <f>SUM(I7,I10,I13,I14,I15,I21,I24,I25,I18,I19,I20)</f>
        <v>16</v>
      </c>
      <c r="J6" s="96">
        <f>SUM(J7,J10,J13,J14,J15,J21,J24,J25,J18,J19,J20)</f>
        <v>11072.300000000003</v>
      </c>
      <c r="K6" s="96">
        <f>SUM(K7,K10,K13,K14,K15,K21,K24,K25,K18,K19,K20)</f>
        <v>14</v>
      </c>
      <c r="L6" s="96">
        <f>SUM(L7,L10,L13,L14,L15,L21,L24,L25,L18,L19,L20)</f>
        <v>6516.200000000001</v>
      </c>
    </row>
    <row r="7" spans="1:12" ht="16.5" customHeight="1">
      <c r="A7" s="87">
        <v>2</v>
      </c>
      <c r="B7" s="90" t="s">
        <v>74</v>
      </c>
      <c r="C7" s="97">
        <v>30</v>
      </c>
      <c r="D7" s="97">
        <v>52753.24</v>
      </c>
      <c r="E7" s="97">
        <v>26</v>
      </c>
      <c r="F7" s="97">
        <v>46867.64</v>
      </c>
      <c r="G7" s="97">
        <v>1</v>
      </c>
      <c r="H7" s="97">
        <v>1921</v>
      </c>
      <c r="I7" s="97">
        <v>1</v>
      </c>
      <c r="J7" s="97">
        <v>1921</v>
      </c>
      <c r="K7" s="97">
        <v>2</v>
      </c>
      <c r="L7" s="97">
        <v>1681.6</v>
      </c>
    </row>
    <row r="8" spans="1:12" ht="16.5" customHeight="1">
      <c r="A8" s="87">
        <v>3</v>
      </c>
      <c r="B8" s="91" t="s">
        <v>75</v>
      </c>
      <c r="C8" s="97">
        <v>21</v>
      </c>
      <c r="D8" s="97">
        <v>44142</v>
      </c>
      <c r="E8" s="97">
        <v>19</v>
      </c>
      <c r="F8" s="97">
        <v>39938</v>
      </c>
      <c r="G8" s="97">
        <v>1</v>
      </c>
      <c r="H8" s="97">
        <v>1921</v>
      </c>
      <c r="I8" s="97">
        <v>1</v>
      </c>
      <c r="J8" s="97">
        <v>1921</v>
      </c>
      <c r="K8" s="97"/>
      <c r="L8" s="97"/>
    </row>
    <row r="9" spans="1:12" ht="16.5" customHeight="1">
      <c r="A9" s="87">
        <v>4</v>
      </c>
      <c r="B9" s="91" t="s">
        <v>76</v>
      </c>
      <c r="C9" s="97">
        <v>9</v>
      </c>
      <c r="D9" s="97">
        <v>8611.24</v>
      </c>
      <c r="E9" s="97">
        <v>7</v>
      </c>
      <c r="F9" s="97">
        <v>6929.64</v>
      </c>
      <c r="G9" s="97"/>
      <c r="H9" s="97"/>
      <c r="I9" s="97"/>
      <c r="J9" s="97"/>
      <c r="K9" s="97">
        <v>2</v>
      </c>
      <c r="L9" s="97">
        <v>1681.6</v>
      </c>
    </row>
    <row r="10" spans="1:12" ht="19.5" customHeight="1">
      <c r="A10" s="87">
        <v>5</v>
      </c>
      <c r="B10" s="90" t="s">
        <v>77</v>
      </c>
      <c r="C10" s="97">
        <v>26</v>
      </c>
      <c r="D10" s="97">
        <v>24383.2</v>
      </c>
      <c r="E10" s="97">
        <v>16</v>
      </c>
      <c r="F10" s="97">
        <v>15333.6</v>
      </c>
      <c r="G10" s="97"/>
      <c r="H10" s="97"/>
      <c r="I10" s="97">
        <v>8</v>
      </c>
      <c r="J10" s="97">
        <v>6509.2</v>
      </c>
      <c r="K10" s="97">
        <v>2</v>
      </c>
      <c r="L10" s="97">
        <v>1681.6</v>
      </c>
    </row>
    <row r="11" spans="1:12" ht="19.5" customHeight="1">
      <c r="A11" s="87">
        <v>6</v>
      </c>
      <c r="B11" s="91" t="s">
        <v>78</v>
      </c>
      <c r="C11" s="97">
        <v>2</v>
      </c>
      <c r="D11" s="97">
        <v>4204</v>
      </c>
      <c r="E11" s="97">
        <v>2</v>
      </c>
      <c r="F11" s="97">
        <v>4403.2</v>
      </c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24</v>
      </c>
      <c r="D12" s="97">
        <v>20179.2</v>
      </c>
      <c r="E12" s="97">
        <v>14</v>
      </c>
      <c r="F12" s="97">
        <v>10930.4</v>
      </c>
      <c r="G12" s="97"/>
      <c r="H12" s="97"/>
      <c r="I12" s="97">
        <v>8</v>
      </c>
      <c r="J12" s="97">
        <v>6509.2</v>
      </c>
      <c r="K12" s="97">
        <v>2</v>
      </c>
      <c r="L12" s="97">
        <v>1681.6</v>
      </c>
    </row>
    <row r="13" spans="1:12" ht="15" customHeight="1">
      <c r="A13" s="87">
        <v>8</v>
      </c>
      <c r="B13" s="90" t="s">
        <v>18</v>
      </c>
      <c r="C13" s="97">
        <v>19</v>
      </c>
      <c r="D13" s="97">
        <v>15975.2</v>
      </c>
      <c r="E13" s="97">
        <v>16</v>
      </c>
      <c r="F13" s="97">
        <v>13452.8</v>
      </c>
      <c r="G13" s="97"/>
      <c r="H13" s="97"/>
      <c r="I13" s="97">
        <v>2</v>
      </c>
      <c r="J13" s="97">
        <v>1609.2</v>
      </c>
      <c r="K13" s="97">
        <v>1</v>
      </c>
      <c r="L13" s="97">
        <v>840.8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20</v>
      </c>
      <c r="D15" s="97">
        <v>10299.8</v>
      </c>
      <c r="E15" s="97">
        <v>18</v>
      </c>
      <c r="F15" s="97">
        <v>10299.8</v>
      </c>
      <c r="G15" s="97"/>
      <c r="H15" s="97"/>
      <c r="I15" s="97"/>
      <c r="J15" s="97"/>
      <c r="K15" s="97">
        <v>2</v>
      </c>
      <c r="L15" s="97">
        <v>840.8</v>
      </c>
    </row>
    <row r="16" spans="1:12" ht="21" customHeight="1">
      <c r="A16" s="87">
        <v>11</v>
      </c>
      <c r="B16" s="91" t="s">
        <v>78</v>
      </c>
      <c r="C16" s="97">
        <v>3</v>
      </c>
      <c r="D16" s="97">
        <v>3153</v>
      </c>
      <c r="E16" s="97">
        <v>3</v>
      </c>
      <c r="F16" s="97">
        <v>3153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17</v>
      </c>
      <c r="D17" s="97">
        <v>7146.8</v>
      </c>
      <c r="E17" s="97">
        <v>15</v>
      </c>
      <c r="F17" s="97">
        <v>7146.8</v>
      </c>
      <c r="G17" s="97"/>
      <c r="H17" s="97"/>
      <c r="I17" s="97"/>
      <c r="J17" s="97"/>
      <c r="K17" s="97">
        <v>2</v>
      </c>
      <c r="L17" s="97">
        <v>840.8</v>
      </c>
    </row>
    <row r="18" spans="1:12" ht="21" customHeight="1">
      <c r="A18" s="87">
        <v>13</v>
      </c>
      <c r="B18" s="99" t="s">
        <v>104</v>
      </c>
      <c r="C18" s="97">
        <v>29</v>
      </c>
      <c r="D18" s="97">
        <v>6095.8</v>
      </c>
      <c r="E18" s="97">
        <v>18</v>
      </c>
      <c r="F18" s="97">
        <v>3783.42</v>
      </c>
      <c r="G18" s="97"/>
      <c r="H18" s="97"/>
      <c r="I18" s="97">
        <v>4</v>
      </c>
      <c r="J18" s="97">
        <v>822.7</v>
      </c>
      <c r="K18" s="97">
        <v>7</v>
      </c>
      <c r="L18" s="97">
        <v>1471.4</v>
      </c>
    </row>
    <row r="19" spans="1:12" ht="21" customHeight="1">
      <c r="A19" s="87">
        <v>14</v>
      </c>
      <c r="B19" s="99" t="s">
        <v>105</v>
      </c>
      <c r="C19" s="97">
        <v>1</v>
      </c>
      <c r="D19" s="97">
        <v>105.1</v>
      </c>
      <c r="E19" s="97"/>
      <c r="F19" s="97"/>
      <c r="G19" s="97"/>
      <c r="H19" s="97"/>
      <c r="I19" s="97">
        <v>1</v>
      </c>
      <c r="J19" s="97">
        <v>210.2</v>
      </c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0</v>
      </c>
      <c r="D39" s="96">
        <f>SUM(D40,D47,D48,D49)</f>
        <v>0</v>
      </c>
      <c r="E39" s="96">
        <f>SUM(E40,E47,E48,E49)</f>
        <v>0</v>
      </c>
      <c r="F39" s="96">
        <f>SUM(F40,F47,F48,F49)</f>
        <v>0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0</v>
      </c>
      <c r="D40" s="97">
        <f>SUM(D41,D44)</f>
        <v>0</v>
      </c>
      <c r="E40" s="97">
        <f>SUM(E41,E44)</f>
        <v>0</v>
      </c>
      <c r="F40" s="97">
        <f>SUM(F41,F44)</f>
        <v>0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6</v>
      </c>
      <c r="D50" s="96">
        <f>SUM(D51:D54)</f>
        <v>163.97</v>
      </c>
      <c r="E50" s="96">
        <f>SUM(E51:E54)</f>
        <v>6</v>
      </c>
      <c r="F50" s="96">
        <f>SUM(F51:F54)</f>
        <v>164.10999999999999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3</v>
      </c>
      <c r="D51" s="97">
        <v>31.54</v>
      </c>
      <c r="E51" s="97">
        <v>3</v>
      </c>
      <c r="F51" s="97">
        <v>31.63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2</v>
      </c>
      <c r="D52" s="97">
        <v>126.12</v>
      </c>
      <c r="E52" s="97">
        <v>2</v>
      </c>
      <c r="F52" s="97">
        <v>126.16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1</v>
      </c>
      <c r="D54" s="97">
        <v>6.31</v>
      </c>
      <c r="E54" s="97">
        <v>1</v>
      </c>
      <c r="F54" s="97">
        <v>6.32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124</v>
      </c>
      <c r="D55" s="96">
        <v>52129.6000000001</v>
      </c>
      <c r="E55" s="96">
        <v>28</v>
      </c>
      <c r="F55" s="96">
        <v>11736.2</v>
      </c>
      <c r="G55" s="96"/>
      <c r="H55" s="96"/>
      <c r="I55" s="96">
        <v>120</v>
      </c>
      <c r="J55" s="96">
        <v>50411.8000000001</v>
      </c>
      <c r="K55" s="97">
        <v>4</v>
      </c>
      <c r="L55" s="96">
        <v>1681.6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255</v>
      </c>
      <c r="D56" s="96">
        <f t="shared" si="0"/>
        <v>161905.91000000012</v>
      </c>
      <c r="E56" s="96">
        <f t="shared" si="0"/>
        <v>128</v>
      </c>
      <c r="F56" s="96">
        <f t="shared" si="0"/>
        <v>101637.56999999999</v>
      </c>
      <c r="G56" s="96">
        <f t="shared" si="0"/>
        <v>1</v>
      </c>
      <c r="H56" s="96">
        <f t="shared" si="0"/>
        <v>1921</v>
      </c>
      <c r="I56" s="96">
        <f t="shared" si="0"/>
        <v>136</v>
      </c>
      <c r="J56" s="96">
        <f t="shared" si="0"/>
        <v>61484.1000000001</v>
      </c>
      <c r="K56" s="96">
        <f t="shared" si="0"/>
        <v>18</v>
      </c>
      <c r="L56" s="96">
        <f t="shared" si="0"/>
        <v>8197.800000000001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&amp;L4C9A834A&amp;CФорма № 10, Підрозділ: Арцизький районний суд Одеської області,
 Початок періоду: 01.01.2020, Кінець періоду: 31.03.2020&amp;R&amp;P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18</v>
      </c>
      <c r="F4" s="93">
        <f>SUM(F5:F25)</f>
        <v>8197.8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1</v>
      </c>
      <c r="F5" s="95">
        <v>840.8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10</v>
      </c>
      <c r="F7" s="95">
        <v>3993.8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6</v>
      </c>
      <c r="F13" s="95">
        <v>2522.4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1</v>
      </c>
      <c r="F17" s="95">
        <v>840.8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125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126</v>
      </c>
      <c r="D34" s="141"/>
      <c r="F34" s="98" t="s">
        <v>127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&amp;L4C9A834A&amp;CФорма № 10, Підрозділ: Арцизький районний суд Одеської області,
 Початок періоду: 01.01.2020, Кінець періоду: 31.03.2020&amp;R&amp;P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2018-03-15T14:08:04Z</cp:lastPrinted>
  <dcterms:created xsi:type="dcterms:W3CDTF">2015-09-09T10:27:37Z</dcterms:created>
  <dcterms:modified xsi:type="dcterms:W3CDTF">2020-04-21T12:42:49Z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10_00492_1.2020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E72A05CB</vt:lpwstr>
  </property>
  <property fmtid="{D5CDD505-2E9C-101B-9397-08002B2CF9AE}" pid="10" name="Підрозд">
    <vt:lpwstr>Арцизький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730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31.03.2020</vt:lpwstr>
  </property>
  <property fmtid="{D5CDD505-2E9C-101B-9397-08002B2CF9AE}" pid="15" name="Пері">
    <vt:lpwstr>перший квартал 2020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3.24.0.1578</vt:lpwstr>
  </property>
</Properties>
</file>