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<sst xmlns="http://schemas.openxmlformats.org/spreadsheetml/2006/main" count="271" uniqueCount="214">
  <si>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</si>
  <si>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</si>
  <si>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</si>
  <si>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</si>
  <si>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</si>
  <si>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</si>
  <si>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</si>
  <si>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</si>
  <si>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</si>
  <si>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</si>
  <si>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</si>
  <si>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</si>
  <si>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</si>
  <si>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</si>
  <si>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</si>
  <si>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</si>
  <si>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</si>
  <si>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</si>
  <si>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</si>
  <si>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</si>
  <si>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</si>
  <si>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</si>
  <si>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</si>
  <si>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</si>
  <si>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</si>
  <si>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</si>
  <si>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</si>
  <si>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</si>
  <si>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</si>
  <si>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</si>
  <si>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</si>
  <si>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</si>
  <si>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</si>
  <si>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</si>
  <si>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</si>
  <si>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</si>
  <si>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</si>
  <si>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</si>
  <si>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</si>
  <si>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</si>
  <si>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</si>
  <si>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</si>
  <si>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</si>
  <si>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</si>
  <si>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</si>
  <si>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</si>
  <si>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</si>
  <si>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</si>
  <si>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</si>
  <si>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</si>
  <si>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</si>
  <si>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</si>
  <si>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</si>
  <si>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</si>
  <si>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</si>
  <si>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</si>
  <si>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</si>
  <si>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</si>
  <si>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</si>
  <si>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</si>
  <si>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</si>
  <si>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</si>
  <si>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</si>
  <si>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</si>
  <si>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</si>
  <si>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</si>
  <si>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</si>
  <si>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</si>
  <si>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</si>
  <si>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</si>
  <si>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</si>
  <si>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</si>
  <si>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</si>
  <si>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</si>
  <si>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</si>
  <si>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</si>
  <si>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</si>
  <si>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</si>
  <si>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</si>
  <si>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</si>
  <si>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</si>
  <si>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</si>
  <si>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</si>
  <si>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</si>
  <si>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</si>
  <si>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</si>
  <si>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</si>
  <si>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</si>
  <si>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</si>
  <si>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</si>
  <si>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</si>
  <si>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</si>
  <si>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</si>
  <si>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</si>
  <si>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</si>
  <si>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</si>
  <si>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</si>
  <si>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</si>
  <si>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</si>
  <si>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</si>
  <si>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</si>
  <si>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</si>
  <si>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</si>
  <si>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</si>
  <si>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</si>
  <si>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</si>
  <si>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</si>
  <si>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</si>
  <si>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</si>
  <si>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</si>
  <si>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</si>
  <si>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</si>
  <si>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</si>
  <si>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</si>
  <si>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</si>
  <si>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</si>
  <si>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</si>
  <si>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</si>
  <si>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</si>
  <si>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</si>
  <si>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</si>
  <si>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</si>
  <si>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</si>
  <si>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</si>
  <si>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</si>
  <si>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</si>
  <si>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</si>
  <si>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</si>
  <si>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</si>
  <si>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</si>
  <si>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</si>
  <si>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</si>
  <si>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</si>
  <si>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</si>
  <si>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</si>
  <si>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</si>
  <si>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</si>
  <si>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</si>
  <si>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</si>
  <si>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</si>
  <si>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</si>
  <si>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</si>
  <si>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</si>
  <si>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</si>
  <si>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</si>
  <si>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</si>
  <si>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</si>
  <si>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</si>
  <si>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</si>
  <si>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</si>
  <si>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</si>
  <si>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</si>
  <si>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</si>
  <si>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</si>
  <si>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</si>
  <si>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</si>
  <si>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</si>
  <si>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</si>
  <si>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</si>
  <si>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</si>
  <si>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</si>
  <si>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</si>
  <si>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</si>
  <si>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</si>
  <si>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</si>
  <si>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</si>
  <si>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</si>
  <si>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</si>
  <si>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</si>
  <si>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</si>
  <si>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</si>
  <si>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</si>
  <si>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</si>
  <si>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</si>
  <si>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</si>
  <si>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</si>
  <si>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</si>
  <si>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</si>
  <si>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</si>
  <si>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</si>
  <si>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</si>
  <si>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</si>
  <si>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</si>
  <si>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</si>
  <si>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</si>
  <si>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</si>
  <si>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</si>
  <si>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</si>
  <si>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</si>
  <si>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</si>
  <si>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</si>
  <si>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</si>
  <si>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</si>
  <si>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</si>
  <si>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</si>
  <si>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</si>
  <si>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</si>
  <si>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</si>
  <si>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</si>
  <si>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18 грудня 2020 року</t>
  </si>
  <si>
    <t>Арцизький районний суд Одеської області</t>
  </si>
  <si>
    <t>68404. Одеська область</t>
  </si>
  <si>
    <t>вул. Соборна. 29</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</si>
  <si>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</si>
  <si>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</si>
  <si>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</si>
  <si>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</si>
  <si>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</si>
  <si>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Н.Д. Гусєва</t>
  </si>
  <si>
    <t>С.Ю. Нофенко</t>
  </si>
  <si>
    <t>096-644-77-25</t>
  </si>
  <si>
    <t>inbox@ar.od.court.gov.ua</t>
  </si>
  <si>
    <t>21 грудня 2020 року</t>
  </si>
  <si>
    <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</si>
</sst>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E9" sqref="E9:I9"/>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200</v>
      </c>
      <c r="D20" s="112"/>
      <c r="E20" s="112"/>
      <c r="F20" s="112"/>
      <c r="G20" s="112"/>
      <c r="H20" s="112"/>
      <c r="I20" s="112"/>
      <c r="J20" s="113"/>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&amp;L55B39D23&amp;C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c r="F10" s="69"/>
      <c r="G10" s="69"/>
      <c r="H10" s="69"/>
      <c r="I10" s="69"/>
      <c r="J10" s="69"/>
      <c r="K10" s="69"/>
      <c r="L10" s="69"/>
      <c r="M10" s="69"/>
      <c r="N10" s="69"/>
      <c r="O10" s="69"/>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7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c r="F14" s="69"/>
      <c r="G14" s="69"/>
      <c r="H14" s="69"/>
      <c r="I14" s="69"/>
      <c r="J14" s="69"/>
      <c r="K14" s="69"/>
      <c r="L14" s="69"/>
      <c r="M14" s="69"/>
      <c r="N14" s="69"/>
      <c r="O14" s="69"/>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c r="F25" s="69"/>
      <c r="G25" s="69"/>
      <c r="H25" s="69"/>
      <c r="I25" s="69"/>
      <c r="J25" s="69"/>
      <c r="K25" s="69"/>
      <c r="L25" s="69"/>
      <c r="M25" s="69"/>
      <c r="N25" s="69"/>
      <c r="O25" s="69"/>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&amp;L55B39D23&amp;C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&amp;L55B39D23&amp;C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6</v>
      </c>
      <c r="E11" s="58">
        <f>SUM(E12:E17)+SUM(E21:E32)</f>
        <v>2</v>
      </c>
      <c r="F11" s="58">
        <f>SUM(F12:F17)+SUM(F21:F32)</f>
        <v>4</v>
      </c>
      <c r="G11" s="58">
        <f>SUM(G12:G17)+SUM(G21:G32)</f>
        <v>0</v>
      </c>
      <c r="H11" s="58">
        <f>SUM(H12:H17)+SUM(H21:H32)</f>
        <v>4</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4</v>
      </c>
      <c r="Q11" s="58">
        <f>SUM(Q12:Q17)+SUM(Q21:Q32)</f>
        <v>306</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v>1</v>
      </c>
      <c r="E21" s="69"/>
      <c r="F21" s="69">
        <v>1</v>
      </c>
      <c r="G21" s="69"/>
      <c r="H21" s="69">
        <v>1</v>
      </c>
      <c r="I21" s="69"/>
      <c r="J21" s="69"/>
      <c r="K21" s="69"/>
      <c r="L21" s="69"/>
      <c r="M21" s="69"/>
      <c r="N21" s="69"/>
      <c r="O21" s="69"/>
      <c r="P21" s="69">
        <v>1</v>
      </c>
      <c r="Q21" s="69">
        <v>51</v>
      </c>
      <c r="R21" s="69"/>
      <c r="S21" s="69"/>
    </row>
    <row r="22" spans="1:19" ht="44.25" customHeight="1">
      <c r="A22" s="8">
        <v>9</v>
      </c>
      <c r="B22" s="66" t="s">
        <v>44</v>
      </c>
      <c r="C22" s="47" t="s">
        <v>45</v>
      </c>
      <c r="D22" s="69">
        <v>5</v>
      </c>
      <c r="E22" s="69">
        <v>2</v>
      </c>
      <c r="F22" s="69">
        <v>3</v>
      </c>
      <c r="G22" s="69"/>
      <c r="H22" s="69">
        <v>3</v>
      </c>
      <c r="I22" s="69"/>
      <c r="J22" s="69"/>
      <c r="K22" s="69"/>
      <c r="L22" s="69"/>
      <c r="M22" s="69"/>
      <c r="N22" s="69"/>
      <c r="O22" s="69"/>
      <c r="P22" s="69">
        <v>3</v>
      </c>
      <c r="Q22" s="69">
        <v>255</v>
      </c>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6</v>
      </c>
      <c r="E34" s="59">
        <f aca="true" t="shared" si="0" ref="E34:S34">E33+E11</f>
        <v>2</v>
      </c>
      <c r="F34" s="59">
        <f t="shared" si="0"/>
        <v>4</v>
      </c>
      <c r="G34" s="59">
        <f t="shared" si="0"/>
        <v>0</v>
      </c>
      <c r="H34" s="59">
        <f t="shared" si="0"/>
        <v>4</v>
      </c>
      <c r="I34" s="59">
        <f t="shared" si="0"/>
        <v>0</v>
      </c>
      <c r="J34" s="59">
        <f t="shared" si="0"/>
        <v>0</v>
      </c>
      <c r="K34" s="59">
        <f t="shared" si="0"/>
        <v>0</v>
      </c>
      <c r="L34" s="59">
        <f t="shared" si="0"/>
        <v>0</v>
      </c>
      <c r="M34" s="59">
        <f t="shared" si="0"/>
        <v>0</v>
      </c>
      <c r="N34" s="59">
        <f t="shared" si="0"/>
        <v>0</v>
      </c>
      <c r="O34" s="59">
        <f t="shared" si="0"/>
        <v>0</v>
      </c>
      <c r="P34" s="59">
        <f t="shared" si="0"/>
        <v>4</v>
      </c>
      <c r="Q34" s="59">
        <f t="shared" si="0"/>
        <v>306</v>
      </c>
      <c r="R34" s="59">
        <f t="shared" si="0"/>
        <v>0</v>
      </c>
      <c r="S34" s="59">
        <f t="shared" si="0"/>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&amp;L55B39D23&amp;C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v>1</v>
      </c>
      <c r="F11" s="69">
        <v>1</v>
      </c>
      <c r="G11" s="69">
        <v>1</v>
      </c>
      <c r="H11" s="69">
        <v>1</v>
      </c>
      <c r="I11" s="69">
        <v>1</v>
      </c>
      <c r="J11" s="69"/>
      <c r="K11" s="69"/>
      <c r="L11" s="69"/>
      <c r="M11" s="69">
        <v>1</v>
      </c>
      <c r="N11" s="69">
        <v>1</v>
      </c>
      <c r="O11" s="69"/>
      <c r="P11" s="69"/>
      <c r="Q11" s="69"/>
      <c r="R11" s="69"/>
      <c r="S11" s="69">
        <v>1</v>
      </c>
      <c r="T11" s="69">
        <v>1700</v>
      </c>
      <c r="U11" s="69"/>
      <c r="V11" s="69"/>
      <c r="W11" s="69"/>
      <c r="X11" s="69"/>
      <c r="Y11" s="69"/>
      <c r="Z11" s="69"/>
      <c r="AA11" s="69"/>
      <c r="AB11" s="69"/>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v>1</v>
      </c>
      <c r="F14" s="69">
        <v>1</v>
      </c>
      <c r="G14" s="69">
        <v>1</v>
      </c>
      <c r="H14" s="69">
        <v>1</v>
      </c>
      <c r="I14" s="69">
        <v>1</v>
      </c>
      <c r="J14" s="69"/>
      <c r="K14" s="69"/>
      <c r="L14" s="69"/>
      <c r="M14" s="69">
        <v>1</v>
      </c>
      <c r="N14" s="69">
        <v>1</v>
      </c>
      <c r="O14" s="69"/>
      <c r="P14" s="69"/>
      <c r="Q14" s="69"/>
      <c r="R14" s="69"/>
      <c r="S14" s="69">
        <v>1</v>
      </c>
      <c r="T14" s="69">
        <v>1700</v>
      </c>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E20+E11</f>
        <v>1</v>
      </c>
      <c r="F21" s="60">
        <f>F20+F11</f>
        <v>1</v>
      </c>
      <c r="G21" s="60">
        <f>G20+G11</f>
        <v>1</v>
      </c>
      <c r="H21" s="60">
        <f>H20+H11</f>
        <v>1</v>
      </c>
      <c r="I21" s="60">
        <f>I20+I11</f>
        <v>1</v>
      </c>
      <c r="J21" s="60">
        <f>J20+J11</f>
        <v>0</v>
      </c>
      <c r="K21" s="60">
        <f>K20+K11</f>
        <v>0</v>
      </c>
      <c r="L21" s="60">
        <f>L20+L11</f>
        <v>0</v>
      </c>
      <c r="M21" s="60">
        <f>M20+M11</f>
        <v>1</v>
      </c>
      <c r="N21" s="60">
        <f>N20+N11</f>
        <v>1</v>
      </c>
      <c r="O21" s="60">
        <f>O20+O11</f>
        <v>0</v>
      </c>
      <c r="P21" s="60">
        <f>P20+P11</f>
        <v>0</v>
      </c>
      <c r="Q21" s="60">
        <f>Q20+Q11</f>
        <v>0</v>
      </c>
      <c r="R21" s="60">
        <f>R20+R11</f>
        <v>0</v>
      </c>
      <c r="S21" s="60">
        <f>S20+S11</f>
        <v>1</v>
      </c>
      <c r="T21" s="60">
        <f>T20+T11</f>
        <v>1700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t="s">
        <v>210</v>
      </c>
      <c r="Q28" s="225"/>
      <c r="R28" s="225"/>
      <c r="S28" s="55" t="s">
        <v>128</v>
      </c>
      <c r="T28" s="219"/>
      <c r="U28" s="219"/>
      <c r="V28" s="219"/>
      <c r="W28" s="220" t="s">
        <v>129</v>
      </c>
      <c r="X28" s="220"/>
      <c r="Y28" s="220"/>
      <c r="Z28" s="219" t="s">
        <v>211</v>
      </c>
      <c r="AA28" s="219"/>
      <c r="AB28" s="219"/>
    </row>
    <row r="29" spans="10:28" ht="13.5" customHeight="1">
      <c r="J29" s="51"/>
      <c r="K29" s="51"/>
      <c r="L29" s="51"/>
      <c r="M29" s="36"/>
      <c r="N29" s="36"/>
      <c r="O29" s="36"/>
      <c r="P29" s="36"/>
      <c r="Q29" s="221" t="s">
        <v>212</v>
      </c>
      <c r="R29" s="221"/>
      <c r="S29" s="221"/>
      <c r="T29" s="221"/>
      <c r="U29" s="221"/>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2" r:id="rId1"/>
  <headerFooter>
    <oddFooter>&amp;L55B39D23&amp;C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2020-09-09T08:06:39Z</cp:lastPrinted>
  <dcterms:created xsi:type="dcterms:W3CDTF">2004-09-14T13:32:49Z</dcterms:created>
  <dcterms:modified xsi:type="dcterms:W3CDTF">2021-01-28T10:44:33Z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2-ВМ_00492_23072020-18122020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55B39D23</vt:lpwstr>
  </property>
  <property fmtid="{D5CDD505-2E9C-101B-9397-08002B2CF9AE}" pid="10" name="Підрозд">
    <vt:lpwstr>Арцизький районний суд Одеської області</vt:lpwstr>
  </property>
  <property fmtid="{D5CDD505-2E9C-101B-9397-08002B2CF9AE}" pid="11" name="ПідрозділDB">
    <vt:i4>0</vt:i4>
  </property>
  <property fmtid="{D5CDD505-2E9C-101B-9397-08002B2CF9AE}" pid="12" name="Підрозділ">
    <vt:i4>730</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