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<sst xmlns="http://schemas.openxmlformats.org/spreadsheetml/2006/main" count="154" uniqueCount="128">
  <si>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</si>
  <si>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</si>
  <si>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</si>
  <si>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</si>
  <si>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</si>
  <si>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</si>
  <si>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</si>
  <si>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</si>
  <si>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</si>
  <si>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</si>
  <si>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</si>
  <si>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</si>
  <si>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</si>
  <si>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</si>
  <si>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</si>
  <si>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</si>
  <si>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</si>
  <si>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</si>
  <si>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</si>
  <si>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</si>
  <si>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</si>
  <si>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</si>
  <si>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</si>
  <si>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</si>
  <si>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</si>
  <si>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</si>
  <si>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</si>
  <si>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</si>
  <si>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</si>
  <si>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</si>
  <si>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</si>
  <si>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</si>
  <si>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</si>
  <si>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</si>
  <si>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</si>
  <si>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</si>
  <si>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</si>
  <si>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</si>
  <si>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</si>
  <si>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</si>
  <si>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</si>
  <si>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</si>
  <si>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</si>
  <si>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</si>
  <si>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</si>
  <si>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</si>
  <si>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</si>
  <si>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</si>
  <si>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</si>
  <si>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</si>
  <si>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</si>
  <si>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</si>
  <si>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</si>
  <si>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</si>
  <si>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</si>
  <si>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</si>
  <si>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</si>
  <si>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</si>
  <si>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</si>
  <si>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</si>
  <si>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</si>
  <si>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</si>
  <si>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</si>
  <si>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</si>
  <si>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</si>
  <si>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</si>
  <si>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</si>
  <si>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</si>
  <si>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</si>
  <si>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</si>
  <si>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</si>
  <si>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</si>
  <si>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</si>
  <si>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</si>
  <si>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</si>
  <si>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</si>
  <si>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</si>
  <si>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</si>
  <si>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</si>
  <si>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</si>
  <si>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</si>
  <si>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</si>
  <si>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</si>
  <si>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</si>
  <si>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</si>
  <si>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</si>
  <si>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</si>
  <si>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</si>
  <si>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</si>
  <si>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</si>
  <si>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</si>
  <si>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</si>
  <si>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</si>
  <si>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</si>
  <si>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</si>
  <si>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</si>
  <si>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</si>
  <si>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</si>
  <si>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</si>
  <si>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</si>
  <si>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</si>
  <si>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</si>
  <si>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</si>
  <si>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</si>
  <si>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</si>
  <si>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</si>
  <si>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</si>
  <si>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</si>
  <si>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</si>
  <si>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</si>
  <si>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</si>
  <si>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</si>
  <si>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</si>
  <si>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</si>
  <si>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</si>
  <si>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</si>
  <si>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</si>
  <si>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</si>
  <si>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</si>
  <si>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Арцизький районний суд Одеської області</t>
  </si>
  <si>
    <t>68404. Одеська область.м. Арциз</t>
  </si>
  <si>
    <t>вул. Соборна</t>
  </si>
  <si>
    <t/>
  </si>
  <si>
    <t>Н.Д. Гусєва</t>
  </si>
  <si>
    <t>С.Ю. Нофенко</t>
  </si>
  <si>
    <t>(063) 323-31-56</t>
  </si>
  <si>
    <t>inbox@ar.od.court.gov.ua</t>
  </si>
  <si>
    <t>5 січня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</si>
</sst>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29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&amp;L599D11A1&amp;C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679</v>
      </c>
      <c r="D6" s="96">
        <f>SUM(D7,D10,D13,D14,D15,D21,D24,D25,D18,D19,D20)</f>
        <v>2405287.15</v>
      </c>
      <c r="E6" s="96">
        <f>SUM(E7,E10,E13,E14,E15,E21,E24,E25,E18,E19,E20)</f>
        <v>555</v>
      </c>
      <c r="F6" s="96">
        <f>SUM(F7,F10,F13,F14,F15,F21,F24,F25,F18,F19,F20)</f>
        <v>723882.4900000001</v>
      </c>
      <c r="G6" s="96">
        <f>SUM(G7,G10,G13,G14,G15,G21,G24,G25,G18,G19,G20)</f>
        <v>18</v>
      </c>
      <c r="H6" s="96">
        <f>SUM(H7,H10,H13,H14,H15,H21,H24,H25,H18,H19,H20)</f>
        <v>115318</v>
      </c>
      <c r="I6" s="96">
        <f>SUM(I7,I10,I13,I14,I15,I21,I24,I25,I18,I19,I20)</f>
        <v>24</v>
      </c>
      <c r="J6" s="96">
        <f>SUM(J7,J10,J13,J14,J15,J21,J24,J25,J18,J19,J20)</f>
        <v>8878.4</v>
      </c>
      <c r="K6" s="96">
        <f>SUM(K7,K10,K13,K14,K15,K21,K24,K25,K18,K19,K20)</f>
        <v>82</v>
      </c>
      <c r="L6" s="96">
        <f>SUM(L7,L10,L13,L14,L15,L21,L24,L25,L18,L19,L20)</f>
        <v>47022.85</v>
      </c>
    </row>
    <row r="7" spans="1:12" ht="16.5" customHeight="1">
      <c r="A7" s="87">
        <v>2</v>
      </c>
      <c r="B7" s="90" t="s">
        <v>74</v>
      </c>
      <c r="C7" s="97">
        <v>188</v>
      </c>
      <c r="D7" s="97">
        <v>2131289.15</v>
      </c>
      <c r="E7" s="97">
        <v>173</v>
      </c>
      <c r="F7" s="97">
        <v>490992.42</v>
      </c>
      <c r="G7" s="97">
        <v>4</v>
      </c>
      <c r="H7" s="97">
        <v>105502.5</v>
      </c>
      <c r="I7" s="97"/>
      <c r="J7" s="97"/>
      <c r="K7" s="97">
        <v>9</v>
      </c>
      <c r="L7" s="97">
        <v>9908.35</v>
      </c>
    </row>
    <row r="8" spans="1:12" ht="16.5" customHeight="1">
      <c r="A8" s="87">
        <v>3</v>
      </c>
      <c r="B8" s="91" t="s">
        <v>75</v>
      </c>
      <c r="C8" s="97">
        <v>150</v>
      </c>
      <c r="D8" s="97">
        <v>2049602.37</v>
      </c>
      <c r="E8" s="97">
        <v>145</v>
      </c>
      <c r="F8" s="97">
        <v>416749.44</v>
      </c>
      <c r="G8" s="97">
        <v>3</v>
      </c>
      <c r="H8" s="97">
        <v>104594.5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38</v>
      </c>
      <c r="D9" s="97">
        <v>81686.78</v>
      </c>
      <c r="E9" s="97">
        <v>28</v>
      </c>
      <c r="F9" s="97">
        <v>74242.98</v>
      </c>
      <c r="G9" s="97">
        <v>1</v>
      </c>
      <c r="H9" s="97">
        <v>908</v>
      </c>
      <c r="I9" s="97"/>
      <c r="J9" s="97"/>
      <c r="K9" s="97">
        <v>9</v>
      </c>
      <c r="L9" s="97">
        <v>9908.35</v>
      </c>
    </row>
    <row r="10" spans="1:12" ht="19.5" customHeight="1">
      <c r="A10" s="87">
        <v>5</v>
      </c>
      <c r="B10" s="90" t="s">
        <v>77</v>
      </c>
      <c r="C10" s="97">
        <v>100</v>
      </c>
      <c r="D10" s="97">
        <v>96248</v>
      </c>
      <c r="E10" s="97">
        <v>67</v>
      </c>
      <c r="F10" s="97">
        <v>80467.48</v>
      </c>
      <c r="G10" s="97">
        <v>2</v>
      </c>
      <c r="H10" s="97">
        <v>1362</v>
      </c>
      <c r="I10" s="97">
        <v>4</v>
      </c>
      <c r="J10" s="97">
        <v>4338.4</v>
      </c>
      <c r="K10" s="97">
        <v>28</v>
      </c>
      <c r="L10" s="97">
        <v>25424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9080</v>
      </c>
      <c r="E11" s="97">
        <v>3</v>
      </c>
      <c r="F11" s="97">
        <v>9080</v>
      </c>
      <c r="G11" s="97"/>
      <c r="H11" s="97"/>
      <c r="I11" s="97">
        <v>1</v>
      </c>
      <c r="J11" s="97">
        <v>1681.6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96</v>
      </c>
      <c r="D12" s="97">
        <v>87168</v>
      </c>
      <c r="E12" s="97">
        <v>64</v>
      </c>
      <c r="F12" s="97">
        <v>71387.48</v>
      </c>
      <c r="G12" s="97">
        <v>2</v>
      </c>
      <c r="H12" s="97">
        <v>1362</v>
      </c>
      <c r="I12" s="97">
        <v>3</v>
      </c>
      <c r="J12" s="97">
        <v>2656.8</v>
      </c>
      <c r="K12" s="97">
        <v>28</v>
      </c>
      <c r="L12" s="97">
        <v>25424</v>
      </c>
    </row>
    <row r="13" spans="1:12" ht="15" customHeight="1">
      <c r="A13" s="87">
        <v>8</v>
      </c>
      <c r="B13" s="90" t="s">
        <v>18</v>
      </c>
      <c r="C13" s="97">
        <v>79</v>
      </c>
      <c r="D13" s="97">
        <v>71732</v>
      </c>
      <c r="E13" s="97">
        <v>70</v>
      </c>
      <c r="F13" s="97">
        <v>63567.8</v>
      </c>
      <c r="G13" s="97">
        <v>9</v>
      </c>
      <c r="H13" s="97">
        <v>4994</v>
      </c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>
        <v>3</v>
      </c>
      <c r="D14" s="97">
        <v>5230</v>
      </c>
      <c r="E14" s="97">
        <v>3</v>
      </c>
      <c r="F14" s="97">
        <v>2758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100</v>
      </c>
      <c r="D15" s="97">
        <v>53572</v>
      </c>
      <c r="E15" s="97">
        <v>93</v>
      </c>
      <c r="F15" s="97">
        <v>52387.29</v>
      </c>
      <c r="G15" s="97">
        <v>3</v>
      </c>
      <c r="H15" s="97">
        <v>3459.5</v>
      </c>
      <c r="I15" s="97"/>
      <c r="J15" s="97"/>
      <c r="K15" s="97">
        <v>4</v>
      </c>
      <c r="L15" s="97">
        <v>1816</v>
      </c>
    </row>
    <row r="16" spans="1:12" ht="21" customHeight="1">
      <c r="A16" s="87">
        <v>11</v>
      </c>
      <c r="B16" s="91" t="s">
        <v>78</v>
      </c>
      <c r="C16" s="97">
        <v>12</v>
      </c>
      <c r="D16" s="97">
        <v>13620</v>
      </c>
      <c r="E16" s="97">
        <v>9</v>
      </c>
      <c r="F16" s="97">
        <v>13926.72</v>
      </c>
      <c r="G16" s="97">
        <v>3</v>
      </c>
      <c r="H16" s="97">
        <v>3459.5</v>
      </c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88</v>
      </c>
      <c r="D17" s="97">
        <v>39952</v>
      </c>
      <c r="E17" s="97">
        <v>84</v>
      </c>
      <c r="F17" s="97">
        <v>38460.57</v>
      </c>
      <c r="G17" s="97"/>
      <c r="H17" s="97"/>
      <c r="I17" s="97"/>
      <c r="J17" s="97"/>
      <c r="K17" s="97">
        <v>4</v>
      </c>
      <c r="L17" s="97">
        <v>1816</v>
      </c>
    </row>
    <row r="18" spans="1:12" ht="21" customHeight="1">
      <c r="A18" s="87">
        <v>13</v>
      </c>
      <c r="B18" s="99" t="s">
        <v>104</v>
      </c>
      <c r="C18" s="97">
        <v>207</v>
      </c>
      <c r="D18" s="97">
        <v>46989</v>
      </c>
      <c r="E18" s="97">
        <v>148</v>
      </c>
      <c r="F18" s="97">
        <v>33596</v>
      </c>
      <c r="G18" s="97"/>
      <c r="H18" s="97"/>
      <c r="I18" s="97">
        <v>20</v>
      </c>
      <c r="J18" s="97">
        <v>4540</v>
      </c>
      <c r="K18" s="97">
        <v>39</v>
      </c>
      <c r="L18" s="97">
        <v>8853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227</v>
      </c>
      <c r="E19" s="97">
        <v>1</v>
      </c>
      <c r="F19" s="97">
        <v>113.5</v>
      </c>
      <c r="G19" s="97"/>
      <c r="H19" s="97"/>
      <c r="I19" s="97"/>
      <c r="J19" s="97"/>
      <c r="K19" s="97">
        <v>1</v>
      </c>
      <c r="L19" s="97">
        <v>113.5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12</v>
      </c>
      <c r="D39" s="96">
        <f>SUM(D40,D47,D48,D49)</f>
        <v>12258</v>
      </c>
      <c r="E39" s="96">
        <f>SUM(E40,E47,E48,E49)</f>
        <v>11</v>
      </c>
      <c r="F39" s="96">
        <f>SUM(F40,F47,F48,F49)</f>
        <v>7734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12</v>
      </c>
      <c r="D40" s="97">
        <f>SUM(D41,D44)</f>
        <v>12258</v>
      </c>
      <c r="E40" s="97">
        <f>SUM(E41,E44)</f>
        <v>11</v>
      </c>
      <c r="F40" s="97">
        <f>SUM(F41,F44)</f>
        <v>7734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12</v>
      </c>
      <c r="D44" s="97">
        <v>12258</v>
      </c>
      <c r="E44" s="97">
        <v>11</v>
      </c>
      <c r="F44" s="97">
        <v>7734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2270</v>
      </c>
      <c r="E45" s="97">
        <v>1</v>
      </c>
      <c r="F45" s="97">
        <v>2270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11</v>
      </c>
      <c r="D46" s="97">
        <v>9988</v>
      </c>
      <c r="E46" s="97">
        <v>10</v>
      </c>
      <c r="F46" s="97">
        <v>5464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17</v>
      </c>
      <c r="D50" s="96">
        <f>SUM(D51:D54)</f>
        <v>789.9599999999999</v>
      </c>
      <c r="E50" s="96">
        <f>SUM(E51:E54)</f>
        <v>17</v>
      </c>
      <c r="F50" s="96">
        <f>SUM(F51:F54)</f>
        <v>790.24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136.2</v>
      </c>
      <c r="E51" s="97">
        <v>1</v>
      </c>
      <c r="F51" s="97">
        <v>136.2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6</v>
      </c>
      <c r="D52" s="97">
        <v>408.6</v>
      </c>
      <c r="E52" s="97">
        <v>6</v>
      </c>
      <c r="F52" s="97">
        <v>408.6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3</v>
      </c>
      <c r="D53" s="97">
        <v>27.24</v>
      </c>
      <c r="E53" s="97">
        <v>3</v>
      </c>
      <c r="F53" s="97">
        <v>27.22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7</v>
      </c>
      <c r="D54" s="97">
        <v>217.92</v>
      </c>
      <c r="E54" s="97">
        <v>7</v>
      </c>
      <c r="F54" s="97">
        <v>218.22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397</v>
      </c>
      <c r="D55" s="96">
        <v>180238</v>
      </c>
      <c r="E55" s="96">
        <v>113</v>
      </c>
      <c r="F55" s="96">
        <v>51302</v>
      </c>
      <c r="G55" s="96"/>
      <c r="H55" s="96"/>
      <c r="I55" s="96">
        <v>381</v>
      </c>
      <c r="J55" s="96">
        <v>172974</v>
      </c>
      <c r="K55" s="97">
        <v>16</v>
      </c>
      <c r="L55" s="96">
        <v>7264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1105</v>
      </c>
      <c r="D56" s="96">
        <f t="shared" si="0"/>
        <v>2598573.11</v>
      </c>
      <c r="E56" s="96">
        <f t="shared" si="0"/>
        <v>696</v>
      </c>
      <c r="F56" s="96">
        <f t="shared" si="0"/>
        <v>783708.7300000001</v>
      </c>
      <c r="G56" s="96">
        <f t="shared" si="0"/>
        <v>18</v>
      </c>
      <c r="H56" s="96">
        <f t="shared" si="0"/>
        <v>115318</v>
      </c>
      <c r="I56" s="96">
        <f t="shared" si="0"/>
        <v>405</v>
      </c>
      <c r="J56" s="96">
        <f t="shared" si="0"/>
        <v>181852.4</v>
      </c>
      <c r="K56" s="96">
        <f t="shared" si="0"/>
        <v>99</v>
      </c>
      <c r="L56" s="96">
        <f t="shared" si="0"/>
        <v>55194.85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&amp;L599D11A1&amp;CФорма № 10, Підрозділ: Арцизький районний суд Одеської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99</v>
      </c>
      <c r="F4" s="93">
        <f>SUM(F5:F25)</f>
        <v>55194.850000000006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14</v>
      </c>
      <c r="F5" s="95">
        <v>12712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55</v>
      </c>
      <c r="F7" s="95">
        <v>24092.13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22</v>
      </c>
      <c r="F13" s="95">
        <v>12510.75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7</v>
      </c>
      <c r="F17" s="95">
        <v>4971.97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&amp;L599D11A1&amp;CФорма № 10, Підрозділ: Арцизький районний суд Одеської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2022-02-01T11:23:50Z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10_00492_4.2021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ABCCC418</vt:lpwstr>
  </property>
  <property fmtid="{D5CDD505-2E9C-101B-9397-08002B2CF9AE}" pid="10" name="Підрозд">
    <vt:lpwstr>Арцизький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730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