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<sst xmlns="http://schemas.openxmlformats.org/spreadsheetml/2006/main" count="154" uniqueCount="128">
  <si>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</si>
  <si>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</si>
  <si>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</si>
  <si>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</si>
  <si>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</si>
  <si>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</si>
  <si>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</si>
  <si>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</si>
  <si>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</si>
  <si>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</si>
  <si>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</si>
  <si>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</si>
  <si>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</si>
  <si>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</si>
  <si>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</si>
  <si>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</si>
  <si>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</si>
  <si>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</si>
  <si>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</si>
  <si>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</si>
  <si>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</si>
  <si>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</si>
  <si>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</si>
  <si>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</si>
  <si>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</si>
  <si>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</si>
  <si>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</si>
  <si>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</si>
  <si>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</si>
  <si>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</si>
  <si>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</si>
  <si>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</si>
  <si>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</si>
  <si>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</si>
  <si>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</si>
  <si>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</si>
  <si>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</si>
  <si>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</si>
  <si>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</si>
  <si>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</si>
  <si>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</si>
  <si>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</si>
  <si>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</si>
  <si>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</si>
  <si>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</si>
  <si>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</si>
  <si>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</si>
  <si>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</si>
  <si>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</si>
  <si>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</si>
  <si>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</si>
  <si>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</si>
  <si>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</si>
  <si>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</si>
  <si>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</si>
  <si>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</si>
  <si>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</si>
  <si>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</si>
  <si>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</si>
  <si>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</si>
  <si>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</si>
  <si>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</si>
  <si>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</si>
  <si>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</si>
  <si>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</si>
  <si>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</si>
  <si>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</si>
  <si>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</si>
  <si>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</si>
  <si>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</si>
  <si>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</si>
  <si>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</si>
  <si>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</si>
  <si>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</si>
  <si>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</si>
  <si>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</si>
  <si>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</si>
  <si>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</si>
  <si>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</si>
  <si>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</si>
  <si>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</si>
  <si>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</si>
  <si>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</si>
  <si>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</si>
  <si>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</si>
  <si>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</si>
  <si>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</si>
  <si>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</si>
  <si>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</si>
  <si>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</si>
  <si>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</si>
  <si>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</si>
  <si>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</si>
  <si>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</si>
  <si>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</si>
  <si>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</si>
  <si>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</si>
  <si>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</si>
  <si>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</si>
  <si>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</si>
  <si>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</si>
  <si>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</si>
  <si>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</si>
  <si>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</si>
  <si>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</si>
  <si>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</si>
  <si>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</si>
  <si>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</si>
  <si>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</si>
  <si>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</si>
  <si>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</si>
  <si>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</si>
  <si>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</si>
  <si>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</si>
  <si>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</si>
  <si>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</si>
  <si>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</si>
  <si>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</si>
  <si>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</si>
  <si>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</si>
  <si>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</si>
  <si>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</si>
  <si>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</si>
  <si>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О.М. Крутова</t>
  </si>
  <si>
    <t>Т.І. Чернєва</t>
  </si>
  <si>
    <t>(063) 323-31-56</t>
  </si>
  <si>
    <t>inbox@ar.od.court.gov.ua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</si>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</sst>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&amp;L754E3272&amp;C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198</v>
      </c>
      <c r="D6" s="96">
        <f>SUM(D7,D10,D13,D14,D15,D21,D24,D25,D18,D19,D20)</f>
        <v>193219.44</v>
      </c>
      <c r="E6" s="96">
        <f>SUM(E7,E10,E13,E14,E15,E21,E24,E25,E18,E19,E20)</f>
        <v>152</v>
      </c>
      <c r="F6" s="96">
        <f>SUM(F7,F10,F13,F14,F15,F21,F24,F25,F18,F19,F20)</f>
        <v>158154.63</v>
      </c>
      <c r="G6" s="96">
        <f>SUM(G7,G10,G13,G14,G15,G21,G24,G25,G18,G19,G20)</f>
        <v>1</v>
      </c>
      <c r="H6" s="96">
        <f>SUM(H7,H10,H13,H14,H15,H21,H24,H25,H18,H19,H20)</f>
        <v>454</v>
      </c>
      <c r="I6" s="96">
        <f>SUM(I7,I10,I13,I14,I15,I21,I24,I25,I18,I19,I20)</f>
        <v>14</v>
      </c>
      <c r="J6" s="96">
        <f>SUM(J7,J10,J13,J14,J15,J21,J24,J25,J18,J19,J20)</f>
        <v>9660.5</v>
      </c>
      <c r="K6" s="96">
        <f>SUM(K7,K10,K13,K14,K15,K21,K24,K25,K18,K19,K20)</f>
        <v>31</v>
      </c>
      <c r="L6" s="96">
        <f>SUM(L7,L10,L13,L14,L15,L21,L24,L25,L18,L19,L20)</f>
        <v>29231.84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91374.39</v>
      </c>
      <c r="E7" s="97">
        <v>25</v>
      </c>
      <c r="F7" s="97">
        <v>75893.82</v>
      </c>
      <c r="G7" s="97"/>
      <c r="H7" s="97"/>
      <c r="I7" s="97">
        <v>2</v>
      </c>
      <c r="J7" s="97">
        <v>1816</v>
      </c>
      <c r="K7" s="97">
        <v>4</v>
      </c>
      <c r="L7" s="97">
        <v>16330.64</v>
      </c>
    </row>
    <row r="8" spans="1:12" ht="16.5" customHeight="1">
      <c r="A8" s="87">
        <v>3</v>
      </c>
      <c r="B8" s="91" t="s">
        <v>75</v>
      </c>
      <c r="C8" s="97">
        <v>14</v>
      </c>
      <c r="D8" s="97">
        <v>36624.16</v>
      </c>
      <c r="E8" s="97">
        <v>14</v>
      </c>
      <c r="F8" s="97">
        <v>40999.33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54750.23</v>
      </c>
      <c r="E9" s="97">
        <v>11</v>
      </c>
      <c r="F9" s="97">
        <v>34894.49</v>
      </c>
      <c r="G9" s="97"/>
      <c r="H9" s="97"/>
      <c r="I9" s="97">
        <v>2</v>
      </c>
      <c r="J9" s="97">
        <v>1816</v>
      </c>
      <c r="K9" s="97">
        <v>4</v>
      </c>
      <c r="L9" s="97">
        <v>16330.64</v>
      </c>
    </row>
    <row r="10" spans="1:12" ht="19.5" customHeight="1">
      <c r="A10" s="87">
        <v>5</v>
      </c>
      <c r="B10" s="90" t="s">
        <v>77</v>
      </c>
      <c r="C10" s="97">
        <v>33</v>
      </c>
      <c r="D10" s="97">
        <v>34237.8</v>
      </c>
      <c r="E10" s="97">
        <v>21</v>
      </c>
      <c r="F10" s="97">
        <v>21621.8</v>
      </c>
      <c r="G10" s="97"/>
      <c r="H10" s="97"/>
      <c r="I10" s="97">
        <v>6</v>
      </c>
      <c r="J10" s="97">
        <v>6356</v>
      </c>
      <c r="K10" s="97">
        <v>7</v>
      </c>
      <c r="L10" s="97">
        <v>6946.8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32</v>
      </c>
      <c r="D12" s="97">
        <v>31756.8</v>
      </c>
      <c r="E12" s="97">
        <v>20</v>
      </c>
      <c r="F12" s="97">
        <v>19351.8</v>
      </c>
      <c r="G12" s="97"/>
      <c r="H12" s="97"/>
      <c r="I12" s="97">
        <v>6</v>
      </c>
      <c r="J12" s="97">
        <v>6356</v>
      </c>
      <c r="K12" s="97">
        <v>7</v>
      </c>
      <c r="L12" s="97">
        <v>6946.8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33741.6</v>
      </c>
      <c r="E13" s="97">
        <v>33</v>
      </c>
      <c r="F13" s="97">
        <v>32749.2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17118.9</v>
      </c>
      <c r="E15" s="97">
        <v>31</v>
      </c>
      <c r="F15" s="97">
        <v>17593.61</v>
      </c>
      <c r="G15" s="97">
        <v>1</v>
      </c>
      <c r="H15" s="97">
        <v>454</v>
      </c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15878.4</v>
      </c>
      <c r="E17" s="97">
        <v>30</v>
      </c>
      <c r="F17" s="97">
        <v>16353.11</v>
      </c>
      <c r="G17" s="97">
        <v>1</v>
      </c>
      <c r="H17" s="97">
        <v>454</v>
      </c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67</v>
      </c>
      <c r="D18" s="97">
        <v>16622.7</v>
      </c>
      <c r="E18" s="97">
        <v>41</v>
      </c>
      <c r="F18" s="97">
        <v>10172.1</v>
      </c>
      <c r="G18" s="97"/>
      <c r="H18" s="97"/>
      <c r="I18" s="97">
        <v>6</v>
      </c>
      <c r="J18" s="97">
        <v>1488.5</v>
      </c>
      <c r="K18" s="97">
        <v>18</v>
      </c>
      <c r="L18" s="97">
        <v>4465.8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3473.3999999999996</v>
      </c>
      <c r="E39" s="96">
        <f>SUM(E40,E47,E48,E49)</f>
        <v>4</v>
      </c>
      <c r="F39" s="96">
        <f>SUM(F40,F47,F48,F49)</f>
        <v>2977.2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1488.6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1488.6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1488.6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1488.6</v>
      </c>
      <c r="E49" s="97">
        <v>2</v>
      </c>
      <c r="F49" s="97">
        <v>1488.6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14.88</v>
      </c>
      <c r="E50" s="96">
        <f>SUM(E51:E54)</f>
        <v>2</v>
      </c>
      <c r="F50" s="96">
        <f>SUM(F51:F54)</f>
        <v>39.9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14.88</v>
      </c>
      <c r="E51" s="97">
        <v>2</v>
      </c>
      <c r="F51" s="97">
        <v>39.9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160</v>
      </c>
      <c r="D55" s="96">
        <v>79391.9999999998</v>
      </c>
      <c r="E55" s="96">
        <v>20</v>
      </c>
      <c r="F55" s="96">
        <v>9924</v>
      </c>
      <c r="G55" s="96"/>
      <c r="H55" s="96"/>
      <c r="I55" s="96">
        <v>159</v>
      </c>
      <c r="J55" s="96">
        <v>78895.7999999998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364</v>
      </c>
      <c r="D56" s="96">
        <f t="shared" si="0"/>
        <v>276099.7199999998</v>
      </c>
      <c r="E56" s="96">
        <f t="shared" si="0"/>
        <v>178</v>
      </c>
      <c r="F56" s="96">
        <f t="shared" si="0"/>
        <v>171095.73</v>
      </c>
      <c r="G56" s="96">
        <f t="shared" si="0"/>
        <v>1</v>
      </c>
      <c r="H56" s="96">
        <f t="shared" si="0"/>
        <v>454</v>
      </c>
      <c r="I56" s="96">
        <f t="shared" si="0"/>
        <v>173</v>
      </c>
      <c r="J56" s="96">
        <f t="shared" si="0"/>
        <v>88556.2999999998</v>
      </c>
      <c r="K56" s="96">
        <f t="shared" si="0"/>
        <v>32</v>
      </c>
      <c r="L56" s="96">
        <f t="shared" si="0"/>
        <v>29728.04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&amp;L754E3272&amp;CФорма № 10, Підрозділ: Арцизький районний суд Одеської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</v>
      </c>
      <c r="F4" s="93">
        <f>SUM(F5:F25)</f>
        <v>29728.04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9427.8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16826.84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3473.4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&amp;L754E3272&amp;CФорма № 10, Підрозділ: Арцизький районний суд Одеської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2022-07-22T08:37:58Z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D107C399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