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<sst xmlns="http://schemas.openxmlformats.org/spreadsheetml/2006/main" count="187" uniqueCount="158">
  <si>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</si>
  <si>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</si>
  <si>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</si>
  <si>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</si>
  <si>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</si>
  <si>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</si>
  <si>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</si>
  <si>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</si>
  <si>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</si>
  <si>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</si>
  <si>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</si>
  <si>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</si>
  <si>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</si>
  <si>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</si>
  <si>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</si>
  <si>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</si>
  <si>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</si>
  <si>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</si>
  <si>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</si>
  <si>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</si>
  <si>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</si>
  <si>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</si>
  <si>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</si>
  <si>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</si>
  <si>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</si>
  <si>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</si>
  <si>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</si>
  <si>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</si>
  <si>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</si>
  <si>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</si>
  <si>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</si>
  <si>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</si>
  <si>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</si>
  <si>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</si>
  <si>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</si>
  <si>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</si>
  <si>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</si>
  <si>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</si>
  <si>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</si>
  <si>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</si>
  <si>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</si>
  <si>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</si>
  <si>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</si>
  <si>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</si>
  <si>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</si>
  <si>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</si>
  <si>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</si>
  <si>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</si>
  <si>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</si>
  <si>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</si>
  <si>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</si>
  <si>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</si>
  <si>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</si>
  <si>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</si>
  <si>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</si>
  <si>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</si>
  <si>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</si>
  <si>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</si>
  <si>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</si>
  <si>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</si>
  <si>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</si>
  <si>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</si>
  <si>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</si>
  <si>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</si>
  <si>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</si>
  <si>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</si>
  <si>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</si>
  <si>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</si>
  <si>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</si>
  <si>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</si>
  <si>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</si>
  <si>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</si>
  <si>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</si>
  <si>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</si>
  <si>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</si>
  <si>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</si>
  <si>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</si>
  <si>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</si>
  <si>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</si>
  <si>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</si>
  <si>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</si>
  <si>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</si>
  <si>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</si>
  <si>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</si>
  <si>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</si>
  <si>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</si>
  <si>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</si>
  <si>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</si>
  <si>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</si>
  <si>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</si>
  <si>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</si>
  <si>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</si>
  <si>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</si>
  <si>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</si>
  <si>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</si>
  <si>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</si>
  <si>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</si>
  <si>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</si>
  <si>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</si>
  <si>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</si>
  <si>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</si>
  <si>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</si>
  <si>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</si>
  <si>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</si>
  <si>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</si>
  <si>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</si>
  <si>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</si>
  <si>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</si>
  <si>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</si>
  <si>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</si>
  <si>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</si>
  <si>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</si>
  <si>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</si>
  <si>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</si>
  <si>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</si>
  <si>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</si>
  <si>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</si>
  <si>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</si>
  <si>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</si>
  <si>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</si>
  <si>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</si>
  <si>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</si>
  <si>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</si>
  <si>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</si>
  <si>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</si>
  <si>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</si>
  <si>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</si>
  <si>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</si>
  <si>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</si>
  <si>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</si>
  <si>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</si>
  <si>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</si>
  <si>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</si>
  <si>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</si>
  <si>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</si>
  <si>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</si>
  <si>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</si>
  <si>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</si>
  <si>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</si>
  <si>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</si>
  <si>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</si>
  <si>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</si>
  <si>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</si>
  <si>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</si>
  <si>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</si>
  <si>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</si>
  <si>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</si>
  <si>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</si>
  <si>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</si>
  <si>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В.І. Черевата</t>
  </si>
  <si>
    <t>Н.В. Фудулакі</t>
  </si>
  <si>
    <t>(04845) 3-14-38</t>
  </si>
  <si>
    <t>inbox@ar.od.court.gov.ua</t>
  </si>
  <si>
    <t>4 жовтня 2017 року</t>
  </si>
  <si>
    <t>за дев'ять місяців 2017 року</t>
  </si>
  <si>
    <t>Арцизький районний суд Одеської області</t>
  </si>
  <si>
    <t>68404. Одеська область.м. Арциз</t>
  </si>
  <si>
    <t>вул. Соборна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</si>
</sst>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584</v>
      </c>
      <c r="D6" s="128">
        <f>SUM(D7,D10,D13,D14,D15,D18,D21,D22)</f>
        <v>640542.11</v>
      </c>
      <c r="E6" s="128">
        <f>SUM(E7,E10,E13,E14,E15,E18,E21,E22)</f>
        <v>443</v>
      </c>
      <c r="F6" s="128">
        <f>SUM(F7,F10,F13,F14,F15,F18,F21,F22)</f>
        <v>537186.71</v>
      </c>
      <c r="G6" s="128">
        <f>SUM(G7,G10,G13,G14,G15,G18,G21,G22)</f>
        <v>20</v>
      </c>
      <c r="H6" s="128">
        <f>SUM(H7,H10,H13,H14,H15,H18,H21,H22)</f>
        <v>33752.69</v>
      </c>
      <c r="I6" s="128">
        <f>SUM(I7,I10,I13,I14,I15,I18,I21,I22)</f>
        <v>52</v>
      </c>
      <c r="J6" s="128">
        <f>SUM(J7,J10,J13,J14,J15,J18,J21,J22)</f>
        <v>35316.4</v>
      </c>
      <c r="K6" s="128">
        <f>SUM(K7,K10,K13,K14,K15,K18,K21,K22)</f>
        <v>97</v>
      </c>
      <c r="L6" s="128">
        <f>SUM(L7,L10,L13,L14,L15,L18,L21,L22)</f>
        <v>63712.14</v>
      </c>
    </row>
    <row r="7" spans="1:12" ht="16.5" customHeight="1">
      <c r="A7" s="118">
        <v>2</v>
      </c>
      <c r="B7" s="121" t="s">
        <v>114</v>
      </c>
      <c r="C7" s="129">
        <v>266</v>
      </c>
      <c r="D7" s="129">
        <v>441663.61</v>
      </c>
      <c r="E7" s="129">
        <v>237</v>
      </c>
      <c r="F7" s="129">
        <v>405014.41</v>
      </c>
      <c r="G7" s="129">
        <v>18</v>
      </c>
      <c r="H7" s="129">
        <v>32512.69</v>
      </c>
      <c r="I7" s="129">
        <v>2</v>
      </c>
      <c r="J7" s="129">
        <v>2658</v>
      </c>
      <c r="K7" s="129">
        <v>10</v>
      </c>
      <c r="L7" s="129">
        <v>11232.14</v>
      </c>
    </row>
    <row r="8" spans="1:12" ht="16.5" customHeight="1">
      <c r="A8" s="118">
        <v>3</v>
      </c>
      <c r="B8" s="122" t="s">
        <v>115</v>
      </c>
      <c r="C8" s="129">
        <v>209</v>
      </c>
      <c r="D8" s="129">
        <v>387932.53</v>
      </c>
      <c r="E8" s="129">
        <v>191</v>
      </c>
      <c r="F8" s="129">
        <v>355807.61</v>
      </c>
      <c r="G8" s="129">
        <v>14</v>
      </c>
      <c r="H8" s="129">
        <v>28912.69</v>
      </c>
      <c r="I8" s="129"/>
      <c r="J8" s="129"/>
      <c r="K8" s="129">
        <v>5</v>
      </c>
      <c r="L8" s="129">
        <v>8000</v>
      </c>
    </row>
    <row r="9" spans="1:12" ht="16.5" customHeight="1">
      <c r="A9" s="118">
        <v>4</v>
      </c>
      <c r="B9" s="122" t="s">
        <v>116</v>
      </c>
      <c r="C9" s="129">
        <v>57</v>
      </c>
      <c r="D9" s="129">
        <v>53731.08</v>
      </c>
      <c r="E9" s="129">
        <v>46</v>
      </c>
      <c r="F9" s="129">
        <v>49206.8</v>
      </c>
      <c r="G9" s="129">
        <v>4</v>
      </c>
      <c r="H9" s="129">
        <v>3600</v>
      </c>
      <c r="I9" s="129">
        <v>2</v>
      </c>
      <c r="J9" s="129">
        <v>2658</v>
      </c>
      <c r="K9" s="129">
        <v>5</v>
      </c>
      <c r="L9" s="129">
        <v>3232.14</v>
      </c>
    </row>
    <row r="10" spans="1:12" ht="19.5" customHeight="1">
      <c r="A10" s="118">
        <v>5</v>
      </c>
      <c r="B10" s="121" t="s">
        <v>117</v>
      </c>
      <c r="C10" s="129">
        <v>164</v>
      </c>
      <c r="D10" s="129">
        <v>111680</v>
      </c>
      <c r="E10" s="129">
        <v>66</v>
      </c>
      <c r="F10" s="129">
        <v>49467</v>
      </c>
      <c r="G10" s="129">
        <v>1</v>
      </c>
      <c r="H10" s="129">
        <v>600</v>
      </c>
      <c r="I10" s="129">
        <v>47</v>
      </c>
      <c r="J10" s="129">
        <v>30916</v>
      </c>
      <c r="K10" s="129">
        <v>75</v>
      </c>
      <c r="L10" s="129">
        <v>47040</v>
      </c>
    </row>
    <row r="11" spans="1:12" ht="19.5" customHeight="1">
      <c r="A11" s="118">
        <v>6</v>
      </c>
      <c r="B11" s="122" t="s">
        <v>118</v>
      </c>
      <c r="C11" s="129">
        <v>7</v>
      </c>
      <c r="D11" s="129">
        <v>11200</v>
      </c>
      <c r="E11" s="129">
        <v>3</v>
      </c>
      <c r="F11" s="129">
        <v>4800</v>
      </c>
      <c r="G11" s="129"/>
      <c r="H11" s="129"/>
      <c r="I11" s="129">
        <v>3</v>
      </c>
      <c r="J11" s="129">
        <v>1742.4</v>
      </c>
      <c r="K11" s="129">
        <v>1</v>
      </c>
      <c r="L11" s="129">
        <v>1600</v>
      </c>
    </row>
    <row r="12" spans="1:12" ht="19.5" customHeight="1">
      <c r="A12" s="118">
        <v>7</v>
      </c>
      <c r="B12" s="122" t="s">
        <v>119</v>
      </c>
      <c r="C12" s="129">
        <v>157</v>
      </c>
      <c r="D12" s="129">
        <v>100480</v>
      </c>
      <c r="E12" s="129">
        <v>63</v>
      </c>
      <c r="F12" s="129">
        <v>44667</v>
      </c>
      <c r="G12" s="129">
        <v>1</v>
      </c>
      <c r="H12" s="129">
        <v>600</v>
      </c>
      <c r="I12" s="129">
        <v>44</v>
      </c>
      <c r="J12" s="129">
        <v>29173.6</v>
      </c>
      <c r="K12" s="129">
        <v>74</v>
      </c>
      <c r="L12" s="129">
        <v>45440</v>
      </c>
    </row>
    <row r="13" spans="1:12" ht="15" customHeight="1">
      <c r="A13" s="118">
        <v>8</v>
      </c>
      <c r="B13" s="121" t="s">
        <v>42</v>
      </c>
      <c r="C13" s="129">
        <v>77</v>
      </c>
      <c r="D13" s="129">
        <v>49280</v>
      </c>
      <c r="E13" s="129">
        <v>73</v>
      </c>
      <c r="F13" s="129">
        <v>47301.2</v>
      </c>
      <c r="G13" s="129">
        <v>1</v>
      </c>
      <c r="H13" s="129">
        <v>640</v>
      </c>
      <c r="I13" s="129">
        <v>3</v>
      </c>
      <c r="J13" s="129">
        <v>1742.4</v>
      </c>
      <c r="K13" s="129">
        <v>2</v>
      </c>
      <c r="L13" s="129">
        <v>1280</v>
      </c>
    </row>
    <row r="14" spans="1:12" ht="15.75" customHeight="1">
      <c r="A14" s="118">
        <v>9</v>
      </c>
      <c r="B14" s="121" t="s">
        <v>43</v>
      </c>
      <c r="C14" s="129">
        <v>4</v>
      </c>
      <c r="D14" s="129">
        <v>3678.5</v>
      </c>
      <c r="E14" s="129">
        <v>4</v>
      </c>
      <c r="F14" s="129">
        <v>4318.5</v>
      </c>
      <c r="G14" s="129"/>
      <c r="H14" s="129"/>
      <c r="I14" s="129"/>
      <c r="J14" s="129"/>
      <c r="K14" s="129"/>
      <c r="L14" s="129"/>
    </row>
    <row r="15" spans="1:12" ht="106.5" customHeight="1">
      <c r="A15" s="118">
        <v>10</v>
      </c>
      <c r="B15" s="121" t="s">
        <v>120</v>
      </c>
      <c r="C15" s="129">
        <v>72</v>
      </c>
      <c r="D15" s="129">
        <v>32640</v>
      </c>
      <c r="E15" s="129">
        <v>62</v>
      </c>
      <c r="F15" s="129">
        <v>29485.6</v>
      </c>
      <c r="G15" s="129"/>
      <c r="H15" s="129"/>
      <c r="I15" s="129"/>
      <c r="J15" s="129"/>
      <c r="K15" s="129">
        <v>10</v>
      </c>
      <c r="L15" s="129">
        <v>4160</v>
      </c>
    </row>
    <row r="16" spans="1:12" ht="21" customHeight="1">
      <c r="A16" s="118">
        <v>11</v>
      </c>
      <c r="B16" s="122" t="s">
        <v>118</v>
      </c>
      <c r="C16" s="129">
        <v>20</v>
      </c>
      <c r="D16" s="129">
        <v>16000</v>
      </c>
      <c r="E16" s="129">
        <v>18</v>
      </c>
      <c r="F16" s="129">
        <v>14412</v>
      </c>
      <c r="G16" s="129"/>
      <c r="H16" s="129"/>
      <c r="I16" s="129"/>
      <c r="J16" s="129"/>
      <c r="K16" s="129">
        <v>2</v>
      </c>
      <c r="L16" s="129">
        <v>1600</v>
      </c>
    </row>
    <row r="17" spans="1:12" ht="21" customHeight="1">
      <c r="A17" s="118">
        <v>12</v>
      </c>
      <c r="B17" s="122" t="s">
        <v>119</v>
      </c>
      <c r="C17" s="129">
        <v>52</v>
      </c>
      <c r="D17" s="129">
        <v>16640</v>
      </c>
      <c r="E17" s="129">
        <v>44</v>
      </c>
      <c r="F17" s="129">
        <v>15073.6</v>
      </c>
      <c r="G17" s="129"/>
      <c r="H17" s="129"/>
      <c r="I17" s="129"/>
      <c r="J17" s="129"/>
      <c r="K17" s="129">
        <v>8</v>
      </c>
      <c r="L17" s="129">
        <v>2560</v>
      </c>
    </row>
    <row r="18" spans="1:12" ht="33.75" customHeight="1">
      <c r="A18" s="118">
        <v>13</v>
      </c>
      <c r="B18" s="121" t="s">
        <v>122</v>
      </c>
      <c r="C18" s="129">
        <f>SUM(C19:C20)</f>
        <v>1</v>
      </c>
      <c r="D18" s="129">
        <f>SUM(D19:D20)</f>
        <v>1600</v>
      </c>
      <c r="E18" s="129">
        <f>SUM(E19:E20)</f>
        <v>1</v>
      </c>
      <c r="F18" s="129">
        <f>SUM(F19:F20)</f>
        <v>1600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v>1</v>
      </c>
      <c r="D20" s="129">
        <v>1600</v>
      </c>
      <c r="E20" s="129">
        <v>1</v>
      </c>
      <c r="F20" s="129">
        <v>1600</v>
      </c>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17</v>
      </c>
      <c r="D34" s="128">
        <f>SUM(D35,D42,D43,D44)</f>
        <v>18400</v>
      </c>
      <c r="E34" s="128">
        <f>SUM(E35,E42,E43,E44)</f>
        <v>12</v>
      </c>
      <c r="F34" s="128">
        <f>SUM(F35,F42,F43,F44)</f>
        <v>14658</v>
      </c>
      <c r="G34" s="128">
        <f>SUM(G35,G42,G43,G44)</f>
        <v>1</v>
      </c>
      <c r="H34" s="128">
        <f>SUM(H35,H42,H43,H44)</f>
        <v>1600</v>
      </c>
      <c r="I34" s="128">
        <f>SUM(I35,I42,I43,I44)</f>
        <v>0</v>
      </c>
      <c r="J34" s="128">
        <f>SUM(J35,J42,J43,J44)</f>
        <v>0</v>
      </c>
      <c r="K34" s="128">
        <f>SUM(K35,K42,K43,K44)</f>
        <v>4</v>
      </c>
      <c r="L34" s="128">
        <f>SUM(L35,L42,L43,L44)</f>
        <v>3520</v>
      </c>
    </row>
    <row r="35" spans="1:12" ht="24" customHeight="1">
      <c r="A35" s="118">
        <v>30</v>
      </c>
      <c r="B35" s="121" t="s">
        <v>131</v>
      </c>
      <c r="C35" s="129">
        <f>SUM(C36,C39)</f>
        <v>16</v>
      </c>
      <c r="D35" s="129">
        <f>SUM(D36,D39)</f>
        <v>17920</v>
      </c>
      <c r="E35" s="129">
        <f>SUM(E36,E39)</f>
        <v>11</v>
      </c>
      <c r="F35" s="129">
        <f>SUM(F36,F39)</f>
        <v>14178</v>
      </c>
      <c r="G35" s="129">
        <f>SUM(G36,G39)</f>
        <v>1</v>
      </c>
      <c r="H35" s="129">
        <f>SUM(H36,H39)</f>
        <v>1600</v>
      </c>
      <c r="I35" s="129">
        <f>SUM(I36,I39)</f>
        <v>0</v>
      </c>
      <c r="J35" s="129">
        <f>SUM(J36,J39)</f>
        <v>0</v>
      </c>
      <c r="K35" s="129">
        <f>SUM(K36,K39)</f>
        <v>4</v>
      </c>
      <c r="L35" s="129">
        <f>SUM(L36,L39)</f>
        <v>3520</v>
      </c>
    </row>
    <row r="36" spans="1:12" ht="19.5" customHeight="1">
      <c r="A36" s="118">
        <v>31</v>
      </c>
      <c r="B36" s="121" t="s">
        <v>132</v>
      </c>
      <c r="C36" s="129">
        <v>2</v>
      </c>
      <c r="D36" s="129">
        <v>3200</v>
      </c>
      <c r="E36" s="129">
        <v>2</v>
      </c>
      <c r="F36" s="129">
        <v>3200</v>
      </c>
      <c r="G36" s="129"/>
      <c r="H36" s="129"/>
      <c r="I36" s="129"/>
      <c r="J36" s="129"/>
      <c r="K36" s="129"/>
      <c r="L36" s="129"/>
    </row>
    <row r="37" spans="1:12" ht="16.5" customHeight="1">
      <c r="A37" s="118">
        <v>32</v>
      </c>
      <c r="B37" s="122" t="s">
        <v>133</v>
      </c>
      <c r="C37" s="129">
        <v>2</v>
      </c>
      <c r="D37" s="129">
        <v>3200</v>
      </c>
      <c r="E37" s="129">
        <v>2</v>
      </c>
      <c r="F37" s="129">
        <v>3200</v>
      </c>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14</v>
      </c>
      <c r="D39" s="129">
        <v>14720</v>
      </c>
      <c r="E39" s="129">
        <v>9</v>
      </c>
      <c r="F39" s="129">
        <v>10978</v>
      </c>
      <c r="G39" s="129">
        <v>1</v>
      </c>
      <c r="H39" s="129">
        <v>1600</v>
      </c>
      <c r="I39" s="129"/>
      <c r="J39" s="129"/>
      <c r="K39" s="129">
        <v>4</v>
      </c>
      <c r="L39" s="129">
        <v>3520</v>
      </c>
    </row>
    <row r="40" spans="1:12" ht="30" customHeight="1">
      <c r="A40" s="118">
        <v>35</v>
      </c>
      <c r="B40" s="122" t="s">
        <v>135</v>
      </c>
      <c r="C40" s="129">
        <v>6</v>
      </c>
      <c r="D40" s="129">
        <v>9600</v>
      </c>
      <c r="E40" s="129">
        <v>4</v>
      </c>
      <c r="F40" s="129">
        <v>6178</v>
      </c>
      <c r="G40" s="129">
        <v>1</v>
      </c>
      <c r="H40" s="129">
        <v>1600</v>
      </c>
      <c r="I40" s="129"/>
      <c r="J40" s="129"/>
      <c r="K40" s="129">
        <v>1</v>
      </c>
      <c r="L40" s="129">
        <v>1600</v>
      </c>
    </row>
    <row r="41" spans="1:12" ht="21" customHeight="1">
      <c r="A41" s="118">
        <v>36</v>
      </c>
      <c r="B41" s="122" t="s">
        <v>119</v>
      </c>
      <c r="C41" s="129">
        <v>8</v>
      </c>
      <c r="D41" s="129">
        <v>5120</v>
      </c>
      <c r="E41" s="129">
        <v>5</v>
      </c>
      <c r="F41" s="129">
        <v>4800</v>
      </c>
      <c r="G41" s="129"/>
      <c r="H41" s="129"/>
      <c r="I41" s="129"/>
      <c r="J41" s="129"/>
      <c r="K41" s="129">
        <v>3</v>
      </c>
      <c r="L41" s="129">
        <v>1920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1</v>
      </c>
      <c r="D44" s="129">
        <v>480</v>
      </c>
      <c r="E44" s="129">
        <v>1</v>
      </c>
      <c r="F44" s="129">
        <v>480</v>
      </c>
      <c r="G44" s="129"/>
      <c r="H44" s="129"/>
      <c r="I44" s="129"/>
      <c r="J44" s="129"/>
      <c r="K44" s="129"/>
      <c r="L44" s="129"/>
    </row>
    <row r="45" spans="1:12" ht="21.75" customHeight="1">
      <c r="A45" s="118">
        <v>40</v>
      </c>
      <c r="B45" s="120" t="s">
        <v>138</v>
      </c>
      <c r="C45" s="128">
        <f>SUM(C46:C51)</f>
        <v>24</v>
      </c>
      <c r="D45" s="128">
        <f>SUM(D46:D51)</f>
        <v>572.8</v>
      </c>
      <c r="E45" s="128">
        <f>SUM(E46:E51)</f>
        <v>23</v>
      </c>
      <c r="F45" s="128">
        <f>SUM(F46:F51)</f>
        <v>577.65</v>
      </c>
      <c r="G45" s="128">
        <f>SUM(G46:G51)</f>
        <v>0</v>
      </c>
      <c r="H45" s="128">
        <f>SUM(H46:H51)</f>
        <v>0</v>
      </c>
      <c r="I45" s="128">
        <f>SUM(I46:I51)</f>
        <v>0</v>
      </c>
      <c r="J45" s="128">
        <f>SUM(J46:J51)</f>
        <v>0</v>
      </c>
      <c r="K45" s="128">
        <f>SUM(K46:K51)</f>
        <v>1</v>
      </c>
      <c r="L45" s="128">
        <f>SUM(L46:L51)</f>
        <v>48</v>
      </c>
    </row>
    <row r="46" spans="1:12" ht="18.75" customHeight="1">
      <c r="A46" s="118">
        <v>41</v>
      </c>
      <c r="B46" s="121" t="s">
        <v>20</v>
      </c>
      <c r="C46" s="129">
        <v>9</v>
      </c>
      <c r="D46" s="129">
        <v>52.8</v>
      </c>
      <c r="E46" s="129">
        <v>9</v>
      </c>
      <c r="F46" s="129">
        <v>57.65</v>
      </c>
      <c r="G46" s="129"/>
      <c r="H46" s="129"/>
      <c r="I46" s="129"/>
      <c r="J46" s="129"/>
      <c r="K46" s="129"/>
      <c r="L46" s="129"/>
    </row>
    <row r="47" spans="1:12" ht="21" customHeight="1">
      <c r="A47" s="118">
        <v>42</v>
      </c>
      <c r="B47" s="121" t="s">
        <v>21</v>
      </c>
      <c r="C47" s="129">
        <v>5</v>
      </c>
      <c r="D47" s="129">
        <v>240</v>
      </c>
      <c r="E47" s="129">
        <v>4</v>
      </c>
      <c r="F47" s="129">
        <v>240</v>
      </c>
      <c r="G47" s="129"/>
      <c r="H47" s="129"/>
      <c r="I47" s="129"/>
      <c r="J47" s="129"/>
      <c r="K47" s="129">
        <v>1</v>
      </c>
      <c r="L47" s="129">
        <v>48</v>
      </c>
    </row>
    <row r="48" spans="1:12" ht="21" customHeight="1">
      <c r="A48" s="118">
        <v>43</v>
      </c>
      <c r="B48" s="121" t="s">
        <v>22</v>
      </c>
      <c r="C48" s="129">
        <v>1</v>
      </c>
      <c r="D48" s="129">
        <v>16</v>
      </c>
      <c r="E48" s="129">
        <v>1</v>
      </c>
      <c r="F48" s="129">
        <v>16</v>
      </c>
      <c r="G48" s="129"/>
      <c r="H48" s="129"/>
      <c r="I48" s="129"/>
      <c r="J48" s="129"/>
      <c r="K48" s="129"/>
      <c r="L48" s="129"/>
    </row>
    <row r="49" spans="1:12" ht="27" customHeight="1">
      <c r="A49" s="118">
        <v>44</v>
      </c>
      <c r="B49" s="121" t="s">
        <v>23</v>
      </c>
      <c r="C49" s="129">
        <v>5</v>
      </c>
      <c r="D49" s="129">
        <v>240</v>
      </c>
      <c r="E49" s="129">
        <v>5</v>
      </c>
      <c r="F49" s="129">
        <v>240</v>
      </c>
      <c r="G49" s="129"/>
      <c r="H49" s="129"/>
      <c r="I49" s="129"/>
      <c r="J49" s="129"/>
      <c r="K49" s="129"/>
      <c r="L49" s="129"/>
    </row>
    <row r="50" spans="1:12" ht="76.5" customHeight="1">
      <c r="A50" s="118">
        <v>45</v>
      </c>
      <c r="B50" s="121" t="s">
        <v>139</v>
      </c>
      <c r="C50" s="129">
        <v>1</v>
      </c>
      <c r="D50" s="129">
        <v>9.6</v>
      </c>
      <c r="E50" s="129">
        <v>1</v>
      </c>
      <c r="F50" s="129">
        <v>9.6</v>
      </c>
      <c r="G50" s="129"/>
      <c r="H50" s="129"/>
      <c r="I50" s="129"/>
      <c r="J50" s="129"/>
      <c r="K50" s="129"/>
      <c r="L50" s="129"/>
    </row>
    <row r="51" spans="1:12" ht="24" customHeight="1">
      <c r="A51" s="118">
        <v>46</v>
      </c>
      <c r="B51" s="121" t="s">
        <v>140</v>
      </c>
      <c r="C51" s="129">
        <v>3</v>
      </c>
      <c r="D51" s="129">
        <v>14.4</v>
      </c>
      <c r="E51" s="129">
        <v>3</v>
      </c>
      <c r="F51" s="129">
        <v>14.4</v>
      </c>
      <c r="G51" s="129"/>
      <c r="H51" s="129"/>
      <c r="I51" s="129"/>
      <c r="J51" s="129"/>
      <c r="K51" s="129"/>
      <c r="L51" s="129"/>
    </row>
    <row r="52" spans="1:12" ht="28.5" customHeight="1">
      <c r="A52" s="118">
        <v>47</v>
      </c>
      <c r="B52" s="120" t="s">
        <v>130</v>
      </c>
      <c r="C52" s="128">
        <v>235</v>
      </c>
      <c r="D52" s="128">
        <v>75200</v>
      </c>
      <c r="E52" s="128">
        <v>64</v>
      </c>
      <c r="F52" s="128">
        <v>20480</v>
      </c>
      <c r="G52" s="128"/>
      <c r="H52" s="128"/>
      <c r="I52" s="128">
        <v>230</v>
      </c>
      <c r="J52" s="128">
        <v>73600</v>
      </c>
      <c r="K52" s="129">
        <v>5</v>
      </c>
      <c r="L52" s="128">
        <v>1600</v>
      </c>
    </row>
    <row r="53" spans="1:12" ht="15">
      <c r="A53" s="118">
        <v>48</v>
      </c>
      <c r="B53" s="119" t="s">
        <v>129</v>
      </c>
      <c r="C53" s="128">
        <f aca="true" t="shared" si="0" ref="C53:L53">SUM(C6,C25,C34,C45,C52)</f>
        <v>860</v>
      </c>
      <c r="D53" s="128">
        <f t="shared" si="0"/>
        <v>734714.91</v>
      </c>
      <c r="E53" s="128">
        <f t="shared" si="0"/>
        <v>542</v>
      </c>
      <c r="F53" s="128">
        <f t="shared" si="0"/>
        <v>572902.36</v>
      </c>
      <c r="G53" s="128">
        <f t="shared" si="0"/>
        <v>21</v>
      </c>
      <c r="H53" s="128">
        <f t="shared" si="0"/>
        <v>35352.69</v>
      </c>
      <c r="I53" s="128">
        <f t="shared" si="0"/>
        <v>282</v>
      </c>
      <c r="J53" s="128">
        <f t="shared" si="0"/>
        <v>108916.4</v>
      </c>
      <c r="K53" s="128">
        <f t="shared" si="0"/>
        <v>107</v>
      </c>
      <c r="L53" s="128">
        <f t="shared" si="0"/>
        <v>68880.14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&amp;LF54CE7C4&amp;CФорма № 10, Підрозділ: Арцизький районний суд Одеської області,
 Початок періоду: 01.01.2017, Кінець періоду: 30.09.2017&amp;R&amp;P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&amp;LF54CE7C4&amp;CФорма № 10, Підрозділ: Арцизький районний суд Одеської області,
 Початок періоду: 01.01.2017, Кінець періоду: 30.09.2017&amp;R&amp;P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107</v>
      </c>
      <c r="F4" s="124">
        <f>SUM(F5:F25)</f>
        <v>68880.14</v>
      </c>
    </row>
    <row r="5" spans="1:6" ht="20.25" customHeight="1">
      <c r="A5" s="98">
        <v>2</v>
      </c>
      <c r="B5" s="154" t="s">
        <v>97</v>
      </c>
      <c r="C5" s="155"/>
      <c r="D5" s="156"/>
      <c r="E5" s="125">
        <v>5</v>
      </c>
      <c r="F5" s="126">
        <v>3200</v>
      </c>
    </row>
    <row r="6" spans="1:6" ht="28.5" customHeight="1">
      <c r="A6" s="98">
        <v>3</v>
      </c>
      <c r="B6" s="154" t="s">
        <v>98</v>
      </c>
      <c r="C6" s="155"/>
      <c r="D6" s="156"/>
      <c r="E6" s="125">
        <v>1</v>
      </c>
      <c r="F6" s="126">
        <v>640</v>
      </c>
    </row>
    <row r="7" spans="1:6" ht="20.25" customHeight="1">
      <c r="A7" s="98">
        <v>4</v>
      </c>
      <c r="B7" s="154" t="s">
        <v>99</v>
      </c>
      <c r="C7" s="155"/>
      <c r="D7" s="156"/>
      <c r="E7" s="125">
        <v>75</v>
      </c>
      <c r="F7" s="126">
        <v>46400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16</v>
      </c>
      <c r="F13" s="126">
        <v>7120.14</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v>3</v>
      </c>
      <c r="F17" s="126">
        <v>1920</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7</v>
      </c>
      <c r="F23" s="126">
        <v>9600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151</v>
      </c>
      <c r="D33" s="158"/>
      <c r="E33" s="89"/>
      <c r="I33" s="112"/>
      <c r="J33" s="112"/>
      <c r="K33" s="112"/>
    </row>
    <row r="34" spans="1:11" ht="15.75" customHeight="1">
      <c r="A34" s="113"/>
      <c r="B34" s="67" t="s">
        <v>93</v>
      </c>
      <c r="C34" s="158" t="s">
        <v>152</v>
      </c>
      <c r="D34" s="158"/>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&amp;LF54CE7C4&amp;CФорма № 10, Підрозділ: Арцизький районний суд Одеської області,
 Початок періоду: 01.01.2017, Кінець періоду: 30.09.2017&amp;R&amp;P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155</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156</v>
      </c>
      <c r="E39" s="161"/>
      <c r="F39" s="161"/>
      <c r="G39" s="161"/>
      <c r="H39" s="16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29</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&amp;LF54CE7C4&amp;C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2017-10-24T12:44:53Z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10_00492_3.2017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30CFCF81</vt:lpwstr>
  </property>
  <property fmtid="{D5CDD505-2E9C-101B-9397-08002B2CF9AE}" pid="10" name="Підрозд">
    <vt:lpwstr>Арцизький районний суд Одеської області</vt:lpwstr>
  </property>
  <property fmtid="{D5CDD505-2E9C-101B-9397-08002B2CF9AE}" pid="11" name="ПідрозділDB">
    <vt:i4>0</vt:i4>
  </property>
  <property fmtid="{D5CDD505-2E9C-101B-9397-08002B2CF9AE}" pid="12" name="Підрозділ">
    <vt:i4>730</vt:i4>
  </property>
  <property fmtid="{D5CDD505-2E9C-101B-9397-08002B2CF9AE}" pid="13" name="Початок періо">
    <vt:lpwstr>01.01.2017</vt:lpwstr>
  </property>
  <property fmtid="{D5CDD505-2E9C-101B-9397-08002B2CF9AE}" pid="14" name="Кінець періо">
    <vt:lpwstr>30.09.2017</vt:lpwstr>
  </property>
  <property fmtid="{D5CDD505-2E9C-101B-9397-08002B2CF9AE}" pid="15" name="Пері">
    <vt:lpwstr>за дев'ять місяців 2017 року</vt:lpwstr>
  </property>
  <property fmtid="{D5CDD505-2E9C-101B-9397-08002B2CF9AE}" pid="16" name="К.Сума шабло">
    <vt:lpwstr>08649738</vt:lpwstr>
  </property>
  <property fmtid="{D5CDD505-2E9C-101B-9397-08002B2CF9AE}" pid="17" name="Версія ">
    <vt:lpwstr>3.20.1.1869</vt:lpwstr>
  </property>
</Properties>
</file>