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<sst xmlns="http://schemas.openxmlformats.org/spreadsheetml/2006/main" count="316" uniqueCount="254">
  <si>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</si>
  <si>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</si>
  <si>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</si>
  <si>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</si>
  <si>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</si>
  <si>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</si>
  <si>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</si>
  <si>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</si>
  <si>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</si>
  <si>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</si>
  <si>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</si>
  <si>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</si>
  <si>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</si>
  <si>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</si>
  <si>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</si>
  <si>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</si>
  <si>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</si>
  <si>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</si>
  <si>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</si>
  <si>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</si>
  <si>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</si>
  <si>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</si>
  <si>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</si>
  <si>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</si>
  <si>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</si>
  <si>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</si>
  <si>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</si>
  <si>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</si>
  <si>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</si>
  <si>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</si>
  <si>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</si>
  <si>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</si>
  <si>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</si>
  <si>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</si>
  <si>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</si>
  <si>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</si>
  <si>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</si>
  <si>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</si>
  <si>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</si>
  <si>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</si>
  <si>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</si>
  <si>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</si>
  <si>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</si>
  <si>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</si>
  <si>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</si>
  <si>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</si>
  <si>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</si>
  <si>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</si>
  <si>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</si>
  <si>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</si>
  <si>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</si>
  <si>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</si>
  <si>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</si>
  <si>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</si>
  <si>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</si>
  <si>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</si>
  <si>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</si>
  <si>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</si>
  <si>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</si>
  <si>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</si>
  <si>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</si>
  <si>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</si>
  <si>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</si>
  <si>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</si>
  <si>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</si>
  <si>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</si>
  <si>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</si>
  <si>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</si>
  <si>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</si>
  <si>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</si>
  <si>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</si>
  <si>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</si>
  <si>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</si>
  <si>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</si>
  <si>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</si>
  <si>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</si>
  <si>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</si>
  <si>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</si>
  <si>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</si>
  <si>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</si>
  <si>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</si>
  <si>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</si>
  <si>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</si>
  <si>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</si>
  <si>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</si>
  <si>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</si>
  <si>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</si>
  <si>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</si>
  <si>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</si>
  <si>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</si>
  <si>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</si>
  <si>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</si>
  <si>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</si>
  <si>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</si>
  <si>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</si>
  <si>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</si>
  <si>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</si>
  <si>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</si>
  <si>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</si>
  <si>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</si>
  <si>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</si>
  <si>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</si>
  <si>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</si>
  <si>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</si>
  <si>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</si>
  <si>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</si>
  <si>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</si>
  <si>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</si>
  <si>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</si>
  <si>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</si>
  <si>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</si>
  <si>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</si>
  <si>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</si>
  <si>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</si>
  <si>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</si>
  <si>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</si>
  <si>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</si>
  <si>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</si>
  <si>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</si>
  <si>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</si>
  <si>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</si>
  <si>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</si>
  <si>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</si>
  <si>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</si>
  <si>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</si>
  <si>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</si>
  <si>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</si>
  <si>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</si>
  <si>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</si>
  <si>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</si>
  <si>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</si>
  <si>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</si>
  <si>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</si>
  <si>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</si>
  <si>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</si>
  <si>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</si>
  <si>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</si>
  <si>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</si>
  <si>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</si>
  <si>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</si>
  <si>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</si>
  <si>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</si>
  <si>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</si>
  <si>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</si>
  <si>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</si>
  <si>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</si>
  <si>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</si>
  <si>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</si>
  <si>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</si>
  <si>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</si>
  <si>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</si>
  <si>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</si>
  <si>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</si>
  <si>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</si>
  <si>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</si>
  <si>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</si>
  <si>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</si>
  <si>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</si>
  <si>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</si>
  <si>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</si>
  <si>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</si>
  <si>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</si>
  <si>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</si>
  <si>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</si>
  <si>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</si>
  <si>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</si>
  <si>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</si>
  <si>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</si>
  <si>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</si>
  <si>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</si>
  <si>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</si>
  <si>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</si>
  <si>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</si>
  <si>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</si>
  <si>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</si>
  <si>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</si>
  <si>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</si>
  <si>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</si>
  <si>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</si>
  <si>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</si>
  <si>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</si>
  <si>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</si>
  <si>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</si>
  <si>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</si>
  <si>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</si>
  <si>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</si>
  <si>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</si>
  <si>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</si>
  <si>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</si>
  <si>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</si>
  <si>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</si>
  <si>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</si>
  <si>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</si>
  <si>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</si>
  <si>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</si>
  <si>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</si>
  <si>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</si>
  <si>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</si>
  <si>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</si>
  <si>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</si>
  <si>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</si>
  <si>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</si>
  <si>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</si>
  <si>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</si>
  <si>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</si>
  <si>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</si>
  <si>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</si>
  <si>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</si>
  <si>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</si>
  <si>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</si>
  <si>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</si>
  <si>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</si>
  <si>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</si>
  <si>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</si>
  <si>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</si>
  <si>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</si>
  <si>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</si>
  <si>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</si>
  <si>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</si>
  <si>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</si>
  <si>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</si>
  <si>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</si>
  <si>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</si>
  <si>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</si>
  <si>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</si>
  <si>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</si>
  <si>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</si>
  <si>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</si>
  <si>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</si>
  <si>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</si>
  <si>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</si>
  <si>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</si>
  <si>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</si>
  <si>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</si>
  <si>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</si>
  <si>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</si>
  <si>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</si>
  <si>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</si>
  <si>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</si>
  <si>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</si>
  <si>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</si>
  <si>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</si>
  <si>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</si>
  <si>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</si>
  <si>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Н.О. Феклістова</t>
  </si>
  <si>
    <t>Арцизький районний суд Одеської області</t>
  </si>
  <si>
    <t xml:space="preserve">Місцезнаходження: </t>
  </si>
  <si>
    <t>68404. Одеська область.м. Арциз</t>
  </si>
  <si>
    <t>вул. Соборна</t>
  </si>
  <si>
    <t>з 01.01.2016 по 31.12.2016</t>
  </si>
  <si>
    <t>С.П. Борисова</t>
  </si>
  <si>
    <t>03 січня 2017 року</t>
  </si>
  <si>
    <t>(04845) 3-14-38</t>
  </si>
  <si>
    <t>inbox@ar.od.court.gov.ua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</si>
</sst>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u val="single"/>
      <sz val="11"/>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2">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8" fillId="0" borderId="0" xfId="95" applyFont="1">
      <alignment/>
      <protection/>
    </xf>
    <xf numFmtId="0" fontId="20" fillId="0" borderId="20" xfId="0" applyFont="1" applyFill="1" applyBorder="1" applyAlignment="1">
      <alignment/>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3" fillId="0" borderId="19" xfId="0" applyNumberFormat="1" applyFont="1" applyFill="1" applyBorder="1" applyAlignment="1">
      <alignment horizontal="right" vertical="center" wrapText="1"/>
    </xf>
    <xf numFmtId="3" fontId="93"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49" fontId="70" fillId="0" borderId="27" xfId="83" applyNumberFormat="1" applyFont="1" applyBorder="1" applyAlignment="1" applyProtection="1">
      <alignment horizontal="left" vertical="center"/>
      <protection/>
    </xf>
    <xf numFmtId="49" fontId="47" fillId="0" borderId="27" xfId="0" applyNumberFormat="1"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28</v>
      </c>
      <c r="F10" s="157">
        <v>27</v>
      </c>
      <c r="G10" s="157">
        <v>26</v>
      </c>
      <c r="H10" s="157">
        <v>1</v>
      </c>
      <c r="I10" s="157">
        <v>1</v>
      </c>
      <c r="J10" s="157">
        <v>1</v>
      </c>
      <c r="K10" s="157">
        <v>23</v>
      </c>
      <c r="L10" s="157"/>
      <c r="M10" s="168">
        <v>2</v>
      </c>
      <c r="N10" s="163">
        <v>2</v>
      </c>
      <c r="O10" s="111">
        <f>E10-F10</f>
        <v>1</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4</v>
      </c>
      <c r="F15" s="157">
        <v>4</v>
      </c>
      <c r="G15" s="157">
        <v>4</v>
      </c>
      <c r="H15" s="157"/>
      <c r="I15" s="157"/>
      <c r="J15" s="157">
        <v>1</v>
      </c>
      <c r="K15" s="157">
        <v>3</v>
      </c>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2</v>
      </c>
      <c r="F18" s="157">
        <v>2</v>
      </c>
      <c r="G18" s="157">
        <v>2</v>
      </c>
      <c r="H18" s="157" t="s">
        <v>146</v>
      </c>
      <c r="I18" s="157" t="s">
        <v>146</v>
      </c>
      <c r="J18" s="157">
        <v>1</v>
      </c>
      <c r="K18" s="157">
        <v>1</v>
      </c>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32</v>
      </c>
      <c r="F23" s="157">
        <f>F10+F12+F15+F22</f>
        <v>31</v>
      </c>
      <c r="G23" s="157">
        <f>G10+G12+G15+G22</f>
        <v>30</v>
      </c>
      <c r="H23" s="157">
        <f>H10+H15</f>
        <v>1</v>
      </c>
      <c r="I23" s="157">
        <f>I10+I15</f>
        <v>1</v>
      </c>
      <c r="J23" s="157">
        <f>J10+J12+J15</f>
        <v>2</v>
      </c>
      <c r="K23" s="157">
        <f>K10+K12+K15</f>
        <v>26</v>
      </c>
      <c r="L23" s="157">
        <f>L10+L12+L15+L22</f>
        <v>0</v>
      </c>
      <c r="M23" s="157">
        <f>M10+M12+M15+M22</f>
        <v>2</v>
      </c>
      <c r="N23" s="157">
        <f>N10</f>
        <v>2</v>
      </c>
      <c r="O23" s="111">
        <f t="shared" si="0"/>
        <v>1</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32</v>
      </c>
      <c r="G31" s="167">
        <v>25</v>
      </c>
      <c r="H31" s="167">
        <v>27</v>
      </c>
      <c r="I31" s="167">
        <v>24</v>
      </c>
      <c r="J31" s="167">
        <v>21</v>
      </c>
      <c r="K31" s="167">
        <v>1</v>
      </c>
      <c r="L31" s="167">
        <v>1</v>
      </c>
      <c r="M31" s="167"/>
      <c r="N31" s="167">
        <v>5</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&amp;L96E0D4A3&amp;CФорма № 2-А, Підрозділ: Арцизький районний суд Одеської області, Початок періоду: 01.01.2016, Кінець періоду: 29.12.2016&amp;R&amp;P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v>
      </c>
      <c r="E12" s="163">
        <v>3</v>
      </c>
      <c r="F12" s="163">
        <v>3</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v>
      </c>
      <c r="E24" s="163">
        <v>2</v>
      </c>
      <c r="F24" s="163">
        <v>2</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v>
      </c>
      <c r="E25" s="163">
        <v>2</v>
      </c>
      <c r="F25" s="163">
        <v>2</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5</v>
      </c>
      <c r="E43" s="163">
        <v>6</v>
      </c>
      <c r="F43" s="163">
        <v>3</v>
      </c>
      <c r="G43" s="163">
        <v>2</v>
      </c>
      <c r="H43" s="163">
        <v>1</v>
      </c>
      <c r="I43" s="163">
        <v>1</v>
      </c>
      <c r="J43" s="163">
        <v>1</v>
      </c>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5</v>
      </c>
      <c r="E45" s="163">
        <v>6</v>
      </c>
      <c r="F45" s="163">
        <v>3</v>
      </c>
      <c r="G45" s="163">
        <v>2</v>
      </c>
      <c r="H45" s="163">
        <v>1</v>
      </c>
      <c r="I45" s="163">
        <v>1</v>
      </c>
      <c r="J45" s="163">
        <v>1</v>
      </c>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5</v>
      </c>
      <c r="E46" s="163">
        <v>6</v>
      </c>
      <c r="F46" s="163">
        <v>3</v>
      </c>
      <c r="G46" s="163">
        <v>2</v>
      </c>
      <c r="H46" s="163">
        <v>1</v>
      </c>
      <c r="I46" s="163">
        <v>1</v>
      </c>
      <c r="J46" s="163">
        <v>1</v>
      </c>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v>1</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v>1</v>
      </c>
      <c r="E84" s="163">
        <v>1</v>
      </c>
      <c r="F84" s="163">
        <v>1</v>
      </c>
      <c r="G84" s="163">
        <v>1</v>
      </c>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14</v>
      </c>
      <c r="E88" s="163">
        <v>15</v>
      </c>
      <c r="F88" s="163">
        <v>15</v>
      </c>
      <c r="G88" s="163">
        <v>13</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14</v>
      </c>
      <c r="E90" s="163">
        <v>15</v>
      </c>
      <c r="F90" s="163">
        <v>15</v>
      </c>
      <c r="G90" s="163">
        <v>13</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14</v>
      </c>
      <c r="E94" s="163">
        <v>15</v>
      </c>
      <c r="F94" s="163">
        <v>15</v>
      </c>
      <c r="G94" s="163">
        <v>13</v>
      </c>
      <c r="H94" s="163"/>
      <c r="I94" s="163"/>
      <c r="J94" s="163"/>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25</v>
      </c>
      <c r="E114" s="164">
        <f t="shared" si="0"/>
        <v>27</v>
      </c>
      <c r="F114" s="164">
        <f t="shared" si="0"/>
        <v>24</v>
      </c>
      <c r="G114" s="164">
        <f t="shared" si="0"/>
        <v>21</v>
      </c>
      <c r="H114" s="164">
        <f t="shared" si="0"/>
        <v>1</v>
      </c>
      <c r="I114" s="164">
        <f t="shared" si="0"/>
        <v>1</v>
      </c>
      <c r="J114" s="164">
        <f t="shared" si="0"/>
        <v>1</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&amp;L96E0D4A3&amp;CФорма № 2-А, Підрозділ: Арцизький районний суд Одеської області, Початок періоду: 01.01.2016, Кінець періоду: 29.12.2016&amp;R&amp;P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&amp;L96E0D4A3&amp;CФорма № 2-А, Підрозділ: Арцизький районний суд Одеської області, Початок періоду: 01.01.2016, Кінець періоду: 29.12.2016&amp;R&amp;P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K47" sqref="K4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4</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1</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1</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v>1</v>
      </c>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4</v>
      </c>
      <c r="L15" s="33"/>
      <c r="M15" s="23"/>
      <c r="N15" s="20"/>
      <c r="O15" s="20"/>
      <c r="P15" s="20"/>
    </row>
    <row r="16" spans="1:16" s="10" customFormat="1" ht="20.25" customHeight="1">
      <c r="A16" s="2">
        <v>12</v>
      </c>
      <c r="B16" s="305"/>
      <c r="C16" s="268" t="s">
        <v>129</v>
      </c>
      <c r="D16" s="269"/>
      <c r="E16" s="269"/>
      <c r="F16" s="269"/>
      <c r="G16" s="269"/>
      <c r="H16" s="269"/>
      <c r="I16" s="269"/>
      <c r="J16" s="270"/>
      <c r="K16" s="156">
        <v>14</v>
      </c>
      <c r="L16" s="33"/>
      <c r="M16" s="23"/>
      <c r="N16" s="20"/>
      <c r="O16" s="20"/>
      <c r="P16" s="20"/>
    </row>
    <row r="17" spans="1:16" s="10" customFormat="1" ht="22.5" customHeight="1">
      <c r="A17" s="2">
        <v>13</v>
      </c>
      <c r="B17" s="305"/>
      <c r="C17" s="265" t="s">
        <v>145</v>
      </c>
      <c r="D17" s="266"/>
      <c r="E17" s="266"/>
      <c r="F17" s="266"/>
      <c r="G17" s="266"/>
      <c r="H17" s="266"/>
      <c r="I17" s="266"/>
      <c r="J17" s="267"/>
      <c r="K17" s="156">
        <v>9</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250</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252</v>
      </c>
      <c r="F36" s="311"/>
      <c r="G36" s="311"/>
      <c r="H36" s="144"/>
      <c r="I36" s="143"/>
      <c r="J36" s="145"/>
      <c r="K36" s="144"/>
      <c r="L36" s="146"/>
      <c r="M36" s="147"/>
      <c r="N36" s="148"/>
    </row>
    <row r="37" spans="1:15" ht="15.75">
      <c r="A37" s="83"/>
      <c r="B37" s="143" t="s">
        <v>234</v>
      </c>
      <c r="C37" s="138"/>
      <c r="D37" s="138"/>
      <c r="E37" s="262" t="s">
        <v>252</v>
      </c>
      <c r="F37" s="262"/>
      <c r="G37" s="262"/>
      <c r="H37" s="138"/>
      <c r="I37" s="138"/>
      <c r="J37" s="145"/>
      <c r="K37" s="144"/>
      <c r="L37" s="147"/>
      <c r="M37" s="147"/>
      <c r="N37" s="147"/>
      <c r="O37" s="84"/>
    </row>
    <row r="38" spans="1:15" ht="15.75" customHeight="1">
      <c r="A38" s="83"/>
      <c r="B38" s="138" t="s">
        <v>235</v>
      </c>
      <c r="C38" s="138"/>
      <c r="D38" s="138"/>
      <c r="E38" s="360" t="s">
        <v>253</v>
      </c>
      <c r="F38" s="361"/>
      <c r="G38" s="361"/>
      <c r="H38" s="138"/>
      <c r="I38" s="261" t="s">
        <v>251</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ar.od.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&amp;L96E0D4A3&amp;CФорма № 2-А, Підрозділ: Арцизький районний суд Одеської області, 
Початок періоду: 01.01.2016, Кінець періоду: 29.12.2016&amp;R&amp;P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P14" sqref="P14"/>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245</v>
      </c>
      <c r="D24" s="349"/>
      <c r="E24" s="349"/>
      <c r="F24" s="349"/>
      <c r="G24" s="349"/>
      <c r="H24" s="349"/>
      <c r="I24" s="349"/>
      <c r="J24" s="350"/>
    </row>
    <row r="25" spans="1:10" ht="19.5" customHeight="1">
      <c r="A25" s="347" t="s">
        <v>246</v>
      </c>
      <c r="B25" s="348"/>
      <c r="C25" s="317" t="s">
        <v>247</v>
      </c>
      <c r="D25" s="317"/>
      <c r="E25" s="317"/>
      <c r="F25" s="317"/>
      <c r="G25" s="317"/>
      <c r="H25" s="317"/>
      <c r="I25" s="317"/>
      <c r="J25" s="318"/>
    </row>
    <row r="26" spans="1:10" ht="18.75" customHeight="1">
      <c r="A26" s="351" t="s">
        <v>248</v>
      </c>
      <c r="B26" s="352"/>
      <c r="C26" s="352"/>
      <c r="D26" s="352"/>
      <c r="E26" s="352"/>
      <c r="F26" s="352"/>
      <c r="G26" s="352"/>
      <c r="H26" s="352"/>
      <c r="I26" s="352"/>
      <c r="J26" s="353"/>
    </row>
    <row r="27" spans="1:10" ht="20.25" customHeight="1">
      <c r="A27" s="316">
        <v>29</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&amp;L96E0D4A3&amp;C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2016-12-29T14:01:12Z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2-А_00492_01012016-29122016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96E0D4A3</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01.01.2016</vt:lpwstr>
  </property>
  <property fmtid="{D5CDD505-2E9C-101B-9397-08002B2CF9AE}" pid="13" name="Кінець періоду">
    <vt:lpwstr>29.12.2016</vt:lpwstr>
  </property>
  <property fmtid="{D5CDD505-2E9C-101B-9397-08002B2CF9AE}" pid="14" name="Період">
    <vt:lpwstr>з 01.01.2016 по 29.12.2016</vt:lpwstr>
  </property>
  <property fmtid="{D5CDD505-2E9C-101B-9397-08002B2CF9AE}" pid="15" name="К.Сума шаблону">
    <vt:lpwstr>695EB1CE</vt:lpwstr>
  </property>
  <property fmtid="{D5CDD505-2E9C-101B-9397-08002B2CF9AE}" pid="16" name="Версія БД">
    <vt:lpwstr>3.18.2.1692</vt:lpwstr>
  </property>
</Properties>
</file>