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<sst xmlns="http://schemas.openxmlformats.org/spreadsheetml/2006/main" count="317" uniqueCount="255">
  <si>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</si>
  <si>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</si>
  <si>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</si>
  <si>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</si>
  <si>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</si>
  <si>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</si>
  <si>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</si>
  <si>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</si>
  <si>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</si>
  <si>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</si>
  <si>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</si>
  <si>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</si>
  <si>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</si>
  <si>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</si>
  <si>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</si>
  <si>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</si>
  <si>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</si>
  <si>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</si>
  <si>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</si>
  <si>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</si>
  <si>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</si>
  <si>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</si>
  <si>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</si>
  <si>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</si>
  <si>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</si>
  <si>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</si>
  <si>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</si>
  <si>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</si>
  <si>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</si>
  <si>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</si>
  <si>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</si>
  <si>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</si>
  <si>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</si>
  <si>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</si>
  <si>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</si>
  <si>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</si>
  <si>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</si>
  <si>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</si>
  <si>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</si>
  <si>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</si>
  <si>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</si>
  <si>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</si>
  <si>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</si>
  <si>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</si>
  <si>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</si>
  <si>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</si>
  <si>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</si>
  <si>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</si>
  <si>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</si>
  <si>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</si>
  <si>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</si>
  <si>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</si>
  <si>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</si>
  <si>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</si>
  <si>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</si>
  <si>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</si>
  <si>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</si>
  <si>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</si>
  <si>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</si>
  <si>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</si>
  <si>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</si>
  <si>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</si>
  <si>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</si>
  <si>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</si>
  <si>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</si>
  <si>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</si>
  <si>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</si>
  <si>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</si>
  <si>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</si>
  <si>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</si>
  <si>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</si>
  <si>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</si>
  <si>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</si>
  <si>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</si>
  <si>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</si>
  <si>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</si>
  <si>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</si>
  <si>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</si>
  <si>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</si>
  <si>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</si>
  <si>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</si>
  <si>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</si>
  <si>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</si>
  <si>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</si>
  <si>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</si>
  <si>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</si>
  <si>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</si>
  <si>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</si>
  <si>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</si>
  <si>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</si>
  <si>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</si>
  <si>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</si>
  <si>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</si>
  <si>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</si>
  <si>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</si>
  <si>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</si>
  <si>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</si>
  <si>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</si>
  <si>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</si>
  <si>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</si>
  <si>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</si>
  <si>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</si>
  <si>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</si>
  <si>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</si>
  <si>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</si>
  <si>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</si>
  <si>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</si>
  <si>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</si>
  <si>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</si>
  <si>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</si>
  <si>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</si>
  <si>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</si>
  <si>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</si>
  <si>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</si>
  <si>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</si>
  <si>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</si>
  <si>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</si>
  <si>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</si>
  <si>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</si>
  <si>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</si>
  <si>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</si>
  <si>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</si>
  <si>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</si>
  <si>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</si>
  <si>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</si>
  <si>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</si>
  <si>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</si>
  <si>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</si>
  <si>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</si>
  <si>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</si>
  <si>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</si>
  <si>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</si>
  <si>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</si>
  <si>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</si>
  <si>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</si>
  <si>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</si>
  <si>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</si>
  <si>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</si>
  <si>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</si>
  <si>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</si>
  <si>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</si>
  <si>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</si>
  <si>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</si>
  <si>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</si>
  <si>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</si>
  <si>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</si>
  <si>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</si>
  <si>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</si>
  <si>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</si>
  <si>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</si>
  <si>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</si>
  <si>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</si>
  <si>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</si>
  <si>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</si>
  <si>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</si>
  <si>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</si>
  <si>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</si>
  <si>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</si>
  <si>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</si>
  <si>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</si>
  <si>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</si>
  <si>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</si>
  <si>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</si>
  <si>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</si>
  <si>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</si>
  <si>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</si>
  <si>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</si>
  <si>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</si>
  <si>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</si>
  <si>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</si>
  <si>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</si>
  <si>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</si>
  <si>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</si>
  <si>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</si>
  <si>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</si>
  <si>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</si>
  <si>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</si>
  <si>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</si>
  <si>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</si>
  <si>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</si>
  <si>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</si>
  <si>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</si>
  <si>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</si>
  <si>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</si>
  <si>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</si>
  <si>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</si>
  <si>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</si>
  <si>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</si>
  <si>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</si>
  <si>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</si>
  <si>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</si>
  <si>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</si>
  <si>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</si>
  <si>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</si>
  <si>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</si>
  <si>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</si>
  <si>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</si>
  <si>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</si>
  <si>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</si>
  <si>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</si>
  <si>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</si>
  <si>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</si>
  <si>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</si>
  <si>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</si>
  <si>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</si>
  <si>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</si>
  <si>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</si>
  <si>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</si>
  <si>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</si>
  <si>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</si>
  <si>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</si>
  <si>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</si>
  <si>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</si>
  <si>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</si>
  <si>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</si>
  <si>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</si>
  <si>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</si>
  <si>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</si>
  <si>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</si>
  <si>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</si>
  <si>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</si>
  <si>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</si>
  <si>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</si>
  <si>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</si>
  <si>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</si>
  <si>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</si>
  <si>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</si>
  <si>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</si>
  <si>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</si>
  <si>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</si>
  <si>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</si>
  <si>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</si>
  <si>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</si>
  <si>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</si>
  <si>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</si>
  <si>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</si>
  <si>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</si>
  <si>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</si>
  <si>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</si>
  <si>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</si>
  <si>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</si>
  <si>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</si>
  <si>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</si>
  <si>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</si>
  <si>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Н.Д. Гусєва</t>
  </si>
  <si>
    <t>Н.О. Феклістова</t>
  </si>
  <si>
    <t>04845 3-14-38</t>
  </si>
  <si>
    <t>inbox@ar.od.court.gov.ua</t>
  </si>
  <si>
    <t>30 червня 2016 року</t>
  </si>
  <si>
    <t>перше півріччя 2016 року</t>
  </si>
  <si>
    <t>Арцизький районний суд Одеської області</t>
  </si>
  <si>
    <t xml:space="preserve">Місцезнаходження: </t>
  </si>
  <si>
    <t>68404. Одеська область</t>
  </si>
  <si>
    <t>м. Арциз</t>
  </si>
  <si>
    <t>вул. Соборна. 29</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</si>
</sst>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14</v>
      </c>
      <c r="F10" s="113">
        <v>13</v>
      </c>
      <c r="G10" s="113">
        <v>14</v>
      </c>
      <c r="H10" s="113"/>
      <c r="I10" s="113"/>
      <c r="J10" s="113"/>
      <c r="K10" s="113">
        <v>14</v>
      </c>
      <c r="L10" s="113"/>
      <c r="M10" s="117"/>
      <c r="N10" s="98"/>
      <c r="O10" s="120">
        <f>E10-F10</f>
        <v>1</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1</v>
      </c>
      <c r="F15" s="113">
        <v>1</v>
      </c>
      <c r="G15" s="113">
        <v>1</v>
      </c>
      <c r="H15" s="113"/>
      <c r="I15" s="113"/>
      <c r="J15" s="113"/>
      <c r="K15" s="113">
        <v>1</v>
      </c>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1</v>
      </c>
      <c r="F21" s="113">
        <v>1</v>
      </c>
      <c r="G21" s="113">
        <v>1</v>
      </c>
      <c r="H21" s="113"/>
      <c r="I21" s="113"/>
      <c r="J21" s="113"/>
      <c r="K21" s="113">
        <v>1</v>
      </c>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3">
        <f>E10+E12+E15+E22</f>
        <v>15</v>
      </c>
      <c r="F23" s="113">
        <f>F10+F12+F15+F22</f>
        <v>14</v>
      </c>
      <c r="G23" s="113">
        <f>G10+G12+G15+G22</f>
        <v>15</v>
      </c>
      <c r="H23" s="113">
        <f>H10+H15</f>
        <v>0</v>
      </c>
      <c r="I23" s="113">
        <f>I10+I15</f>
        <v>0</v>
      </c>
      <c r="J23" s="113">
        <f>J10+J12+J15</f>
        <v>0</v>
      </c>
      <c r="K23" s="113">
        <f>K10+K12+K15</f>
        <v>15</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22</v>
      </c>
      <c r="G31" s="121">
        <v>15</v>
      </c>
      <c r="H31" s="121">
        <v>19</v>
      </c>
      <c r="I31" s="121">
        <v>17</v>
      </c>
      <c r="J31" s="121">
        <v>15</v>
      </c>
      <c r="K31" s="121">
        <v>1</v>
      </c>
      <c r="L31" s="121">
        <v>1</v>
      </c>
      <c r="M31" s="121"/>
      <c r="N31" s="121">
        <v>3</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&amp;LCA4E6D3F&amp;CФорма № 2-А, Підрозділ: Арцизький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1</v>
      </c>
      <c r="D12" s="98">
        <v>2</v>
      </c>
      <c r="E12" s="98">
        <v>3</v>
      </c>
      <c r="F12" s="98">
        <v>3</v>
      </c>
      <c r="G12" s="98">
        <v>3</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v>1</v>
      </c>
      <c r="G13" s="98">
        <v>1</v>
      </c>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v>1</v>
      </c>
      <c r="F15" s="98">
        <v>1</v>
      </c>
      <c r="G15" s="98">
        <v>1</v>
      </c>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2</v>
      </c>
      <c r="F24" s="98">
        <v>2</v>
      </c>
      <c r="G24" s="98">
        <v>2</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2</v>
      </c>
      <c r="F25" s="98">
        <v>2</v>
      </c>
      <c r="G25" s="98">
        <v>2</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v>1</v>
      </c>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v>1</v>
      </c>
      <c r="E33" s="98">
        <v>1</v>
      </c>
      <c r="F33" s="98">
        <v>1</v>
      </c>
      <c r="G33" s="98">
        <v>1</v>
      </c>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4</v>
      </c>
      <c r="D43" s="98">
        <v>1</v>
      </c>
      <c r="E43" s="98">
        <v>4</v>
      </c>
      <c r="F43" s="98">
        <v>2</v>
      </c>
      <c r="G43" s="98">
        <v>1</v>
      </c>
      <c r="H43" s="98"/>
      <c r="I43" s="98">
        <v>1</v>
      </c>
      <c r="J43" s="98">
        <v>1</v>
      </c>
      <c r="K43" s="116">
        <v>1</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v>1</v>
      </c>
      <c r="E45" s="98">
        <v>4</v>
      </c>
      <c r="F45" s="98">
        <v>2</v>
      </c>
      <c r="G45" s="98">
        <v>1</v>
      </c>
      <c r="H45" s="98"/>
      <c r="I45" s="98">
        <v>1</v>
      </c>
      <c r="J45" s="98">
        <v>1</v>
      </c>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3</v>
      </c>
      <c r="D46" s="98">
        <v>1</v>
      </c>
      <c r="E46" s="98">
        <v>4</v>
      </c>
      <c r="F46" s="98">
        <v>2</v>
      </c>
      <c r="G46" s="98">
        <v>1</v>
      </c>
      <c r="H46" s="98"/>
      <c r="I46" s="98">
        <v>1</v>
      </c>
      <c r="J46" s="98">
        <v>1</v>
      </c>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c r="F48" s="98"/>
      <c r="G48" s="98"/>
      <c r="H48" s="98"/>
      <c r="I48" s="98"/>
      <c r="J48" s="98"/>
      <c r="K48" s="116">
        <v>1</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v>1</v>
      </c>
      <c r="E79" s="98"/>
      <c r="F79" s="98"/>
      <c r="G79" s="98"/>
      <c r="H79" s="98"/>
      <c r="I79" s="98"/>
      <c r="J79" s="98"/>
      <c r="K79" s="116">
        <v>1</v>
      </c>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v>1</v>
      </c>
      <c r="E84" s="98"/>
      <c r="F84" s="98"/>
      <c r="G84" s="98"/>
      <c r="H84" s="98"/>
      <c r="I84" s="98"/>
      <c r="J84" s="98"/>
      <c r="K84" s="116">
        <v>1</v>
      </c>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2</v>
      </c>
      <c r="D88" s="98">
        <v>10</v>
      </c>
      <c r="E88" s="98">
        <v>11</v>
      </c>
      <c r="F88" s="98">
        <v>11</v>
      </c>
      <c r="G88" s="98">
        <v>10</v>
      </c>
      <c r="H88" s="98"/>
      <c r="I88" s="98"/>
      <c r="J88" s="98"/>
      <c r="K88" s="116">
        <v>1</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2</v>
      </c>
      <c r="D90" s="98">
        <v>10</v>
      </c>
      <c r="E90" s="98">
        <v>11</v>
      </c>
      <c r="F90" s="98">
        <v>11</v>
      </c>
      <c r="G90" s="98">
        <v>10</v>
      </c>
      <c r="H90" s="98"/>
      <c r="I90" s="98"/>
      <c r="J90" s="98"/>
      <c r="K90" s="116">
        <v>1</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2</v>
      </c>
      <c r="D94" s="98">
        <v>10</v>
      </c>
      <c r="E94" s="98">
        <v>11</v>
      </c>
      <c r="F94" s="98">
        <v>11</v>
      </c>
      <c r="G94" s="98">
        <v>10</v>
      </c>
      <c r="H94" s="98"/>
      <c r="I94" s="98"/>
      <c r="J94" s="98"/>
      <c r="K94" s="116">
        <v>1</v>
      </c>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7</v>
      </c>
      <c r="D114" s="112">
        <f aca="true" t="shared" si="0" ref="D114:O114">SUM(D8,D9,D12,D29,D30,D43,D49,D52,D79,D88,D103,D109,D113)</f>
        <v>15</v>
      </c>
      <c r="E114" s="112">
        <f t="shared" si="0"/>
        <v>19</v>
      </c>
      <c r="F114" s="112">
        <f t="shared" si="0"/>
        <v>17</v>
      </c>
      <c r="G114" s="112">
        <f t="shared" si="0"/>
        <v>15</v>
      </c>
      <c r="H114" s="112">
        <f t="shared" si="0"/>
        <v>0</v>
      </c>
      <c r="I114" s="112">
        <f t="shared" si="0"/>
        <v>1</v>
      </c>
      <c r="J114" s="112">
        <f t="shared" si="0"/>
        <v>1</v>
      </c>
      <c r="K114" s="112">
        <f t="shared" si="0"/>
        <v>3</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&amp;LCA4E6D3F&amp;CФорма № 2-А, Підрозділ: Арцизький районний суд Одеської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&amp;LCA4E6D3F&amp;CФорма № 2-А, Підрозділ: Арцизький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2</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v>1</v>
      </c>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3</v>
      </c>
      <c r="L15" s="33"/>
      <c r="M15" s="23"/>
      <c r="N15" s="20"/>
      <c r="O15" s="20"/>
      <c r="P15" s="20"/>
    </row>
    <row r="16" spans="1:16" s="10" customFormat="1" ht="20.25" customHeight="1">
      <c r="A16" s="2">
        <v>12</v>
      </c>
      <c r="B16" s="288"/>
      <c r="C16" s="263" t="s">
        <v>129</v>
      </c>
      <c r="D16" s="264"/>
      <c r="E16" s="264"/>
      <c r="F16" s="264"/>
      <c r="G16" s="264"/>
      <c r="H16" s="264"/>
      <c r="I16" s="264"/>
      <c r="J16" s="265"/>
      <c r="K16" s="125">
        <v>10</v>
      </c>
      <c r="L16" s="33"/>
      <c r="M16" s="23"/>
      <c r="N16" s="20"/>
      <c r="O16" s="20"/>
      <c r="P16" s="20"/>
    </row>
    <row r="17" spans="1:16" s="10" customFormat="1" ht="22.5" customHeight="1">
      <c r="A17" s="2">
        <v>13</v>
      </c>
      <c r="B17" s="288"/>
      <c r="C17" s="304" t="s">
        <v>145</v>
      </c>
      <c r="D17" s="305"/>
      <c r="E17" s="305"/>
      <c r="F17" s="305"/>
      <c r="G17" s="305"/>
      <c r="H17" s="305"/>
      <c r="I17" s="305"/>
      <c r="J17" s="306"/>
      <c r="K17" s="125">
        <v>6</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246</v>
      </c>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&amp;LCA4E6D3F&amp;CФорма № 2-А, Підрозділ: Арцизький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250</v>
      </c>
      <c r="D24" s="349"/>
      <c r="E24" s="349"/>
      <c r="F24" s="349"/>
      <c r="G24" s="349"/>
      <c r="H24" s="349"/>
      <c r="I24" s="349"/>
      <c r="J24" s="350"/>
    </row>
    <row r="25" spans="1:10" ht="19.5" customHeight="1">
      <c r="A25" s="347" t="s">
        <v>251</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&amp;LCA4E6D3F&amp;C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2016-08-05T11:29:15Z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DFF0B5AE</vt:lpwstr>
  </property>
  <property fmtid="{D5CDD505-2E9C-101B-9397-08002B2CF9AE}" pid="10" name="Підрозд">
    <vt:lpwstr>Арцизький районний суд Одеської області</vt:lpwstr>
  </property>
  <property fmtid="{D5CDD505-2E9C-101B-9397-08002B2CF9AE}" pid="11" name="ПідрозділDB">
    <vt:i4>0</vt:i4>
  </property>
  <property fmtid="{D5CDD505-2E9C-101B-9397-08002B2CF9AE}" pid="12" name="Підрозділ">
    <vt:i4>730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