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<sst xmlns="http://schemas.openxmlformats.org/spreadsheetml/2006/main" count="158" uniqueCount="133">
  <si>
    <t>№ 
з/п</t>
  </si>
  <si>
    <t>А</t>
  </si>
  <si>
    <t>Б</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</si>
  <si>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</si>
  <si>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</si>
  <si>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</si>
  <si>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</si>
  <si>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</si>
  <si>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</si>
  <si>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</si>
  <si>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</si>
  <si>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</si>
  <si>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</si>
  <si>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</si>
  <si>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</si>
  <si>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</si>
  <si>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</si>
  <si>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</si>
  <si>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</si>
  <si>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</si>
  <si>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</si>
  <si>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</si>
  <si>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</si>
  <si>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</si>
  <si>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</si>
  <si>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</si>
  <si>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</si>
  <si>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</si>
  <si>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</si>
  <si>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</si>
  <si>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</si>
  <si>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</si>
  <si>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</si>
  <si>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</si>
  <si>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</si>
  <si>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</si>
  <si>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</si>
  <si>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</si>
  <si>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</si>
  <si>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</si>
  <si>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</si>
  <si>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</si>
  <si>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</si>
  <si>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</si>
  <si>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</si>
  <si>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</si>
  <si>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</si>
  <si>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</si>
  <si>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</si>
  <si>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</si>
  <si>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</si>
  <si>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</si>
  <si>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</si>
  <si>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</si>
  <si>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</si>
  <si>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</si>
  <si>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</si>
  <si>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</si>
  <si>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</si>
  <si>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</si>
  <si>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</si>
  <si>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</si>
  <si>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</si>
  <si>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</si>
  <si>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</si>
  <si>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</si>
  <si>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</si>
  <si>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</si>
  <si>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</si>
  <si>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</si>
  <si>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</si>
  <si>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</si>
  <si>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</si>
  <si>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</si>
  <si>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</si>
  <si>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</si>
  <si>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</si>
  <si>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</si>
  <si>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</si>
  <si>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</si>
  <si>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</si>
  <si>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</si>
  <si>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</si>
  <si>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</si>
  <si>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</si>
  <si>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</si>
  <si>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</si>
  <si>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</si>
  <si>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</si>
  <si>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</si>
  <si>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</si>
  <si>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</si>
  <si>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</si>
  <si>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</si>
  <si>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</si>
  <si>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</si>
  <si>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</si>
  <si>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</si>
  <si>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</si>
  <si>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</si>
  <si>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</si>
  <si>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</si>
  <si>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</si>
  <si>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</si>
  <si>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</si>
  <si>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</si>
  <si>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</si>
  <si>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</si>
  <si>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</si>
  <si>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</si>
  <si>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</si>
  <si>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</si>
  <si>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</si>
  <si>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позовної заяви про захист честі та гідності фізичної особи, ділової репутації фізичної або юридичної особи, а саме:</t>
  </si>
  <si>
    <t xml:space="preserve">2. За подання до господарського суду </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</si>
  <si>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</si>
  <si>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</si>
  <si>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</si>
  <si>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немайнового характеру, який подано:</t>
  </si>
  <si>
    <t>4. За видачу судами документів ***), усього (сума рядків 41-46):</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</si>
  <si>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</si>
  <si>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</si>
  <si>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</si>
  <si>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</si>
  <si>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Н.Д. Гусєва</t>
  </si>
  <si>
    <t>Н.О. Феклістова</t>
  </si>
  <si>
    <t>04845 3-14-38</t>
  </si>
  <si>
    <t>inbox@ar.od.court.gov.ua</t>
  </si>
  <si>
    <t>30 червня 2016 року</t>
  </si>
  <si>
    <t>перше півріччя 2016 року</t>
  </si>
  <si>
    <t>Арцизький районний суд Одеської області</t>
  </si>
  <si>
    <t>68404. Одеська область</t>
  </si>
  <si>
    <t>м. Арциз. 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</si>
</sst>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4"/>
  <sheetViews>
    <sheetView tabSelected="1" zoomScale="70" zoomScaleNormal="70" zoomScalePageLayoutView="0" workbookViewId="0" topLeftCell="A1">
      <selection activeCell="E27" sqref="E27"/>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36</v>
      </c>
      <c r="C1" s="137"/>
      <c r="D1" s="83"/>
      <c r="E1" s="83"/>
      <c r="F1" s="83"/>
    </row>
    <row r="2" spans="1:12" ht="61.5" customHeight="1">
      <c r="A2" s="138" t="s">
        <v>0</v>
      </c>
      <c r="B2" s="139" t="s">
        <v>105</v>
      </c>
      <c r="C2" s="135" t="s">
        <v>78</v>
      </c>
      <c r="D2" s="136" t="s">
        <v>64</v>
      </c>
      <c r="E2" s="136" t="s">
        <v>23</v>
      </c>
      <c r="F2" s="136"/>
      <c r="G2" s="135" t="s">
        <v>3</v>
      </c>
      <c r="H2" s="135"/>
      <c r="I2" s="135" t="s">
        <v>79</v>
      </c>
      <c r="J2" s="135"/>
      <c r="K2" s="135" t="s">
        <v>103</v>
      </c>
      <c r="L2" s="135"/>
    </row>
    <row r="3" spans="1:12" ht="36" customHeight="1">
      <c r="A3" s="138"/>
      <c r="B3" s="139"/>
      <c r="C3" s="135"/>
      <c r="D3" s="136"/>
      <c r="E3" s="140" t="s">
        <v>4</v>
      </c>
      <c r="F3" s="140" t="s">
        <v>22</v>
      </c>
      <c r="G3" s="134" t="s">
        <v>4</v>
      </c>
      <c r="H3" s="134" t="s">
        <v>5</v>
      </c>
      <c r="I3" s="134" t="s">
        <v>4</v>
      </c>
      <c r="J3" s="134" t="s">
        <v>5</v>
      </c>
      <c r="K3" s="134" t="s">
        <v>4</v>
      </c>
      <c r="L3" s="134" t="s">
        <v>21</v>
      </c>
    </row>
    <row r="4" spans="1:12" ht="64.5" customHeight="1">
      <c r="A4" s="138"/>
      <c r="B4" s="139"/>
      <c r="C4" s="135"/>
      <c r="D4" s="136"/>
      <c r="E4" s="140"/>
      <c r="F4" s="140"/>
      <c r="G4" s="134"/>
      <c r="H4" s="134"/>
      <c r="I4" s="134"/>
      <c r="J4" s="134"/>
      <c r="K4" s="134"/>
      <c r="L4" s="134"/>
    </row>
    <row r="5" spans="1:12" ht="15" customHeight="1">
      <c r="A5" s="76" t="s">
        <v>1</v>
      </c>
      <c r="B5" s="76" t="s">
        <v>2</v>
      </c>
      <c r="C5" s="76">
        <v>1</v>
      </c>
      <c r="D5" s="76">
        <v>2</v>
      </c>
      <c r="E5" s="76">
        <v>3</v>
      </c>
      <c r="F5" s="76">
        <v>4</v>
      </c>
      <c r="G5" s="76">
        <v>5</v>
      </c>
      <c r="H5" s="76">
        <v>6</v>
      </c>
      <c r="I5" s="76">
        <v>7</v>
      </c>
      <c r="J5" s="76">
        <v>8</v>
      </c>
      <c r="K5" s="76">
        <v>9</v>
      </c>
      <c r="L5" s="76">
        <v>10</v>
      </c>
    </row>
    <row r="6" spans="1:12" ht="18" customHeight="1">
      <c r="A6" s="123">
        <v>1</v>
      </c>
      <c r="B6" s="125" t="s">
        <v>104</v>
      </c>
      <c r="C6" s="71" t="e">
        <f>SUM(C7,C10,C13,#REF!,C14,C17,#REF!,#REF!)</f>
        <v>#REF!</v>
      </c>
      <c r="D6" s="97" t="e">
        <f>SUM(D7,D10,D13,#REF!,D14,D17,#REF!,#REF!)</f>
        <v>#REF!</v>
      </c>
      <c r="E6" s="71" t="e">
        <f>SUM(E7,E10,E13,#REF!,E14,E17,#REF!,#REF!)</f>
        <v>#REF!</v>
      </c>
      <c r="F6" s="97" t="e">
        <f>SUM(F7,F10,F13,#REF!,F14,F17,#REF!,#REF!)</f>
        <v>#REF!</v>
      </c>
      <c r="G6" s="71" t="e">
        <f>SUM(G7,G10,G13,#REF!,G14,G17,#REF!,#REF!)</f>
        <v>#REF!</v>
      </c>
      <c r="H6" s="97" t="e">
        <f>SUM(H7,H10,H13,#REF!,H14,H17,#REF!,#REF!)</f>
        <v>#REF!</v>
      </c>
      <c r="I6" s="71" t="e">
        <f>SUM(I7,I10,I13,#REF!,I14,I17,#REF!,#REF!)</f>
        <v>#REF!</v>
      </c>
      <c r="J6" s="97" t="e">
        <f>SUM(J7,J10,J13,#REF!,J14,J17,#REF!,#REF!)</f>
        <v>#REF!</v>
      </c>
      <c r="K6" s="71" t="e">
        <f>SUM(K7,K10,K13,#REF!,K14,K17,#REF!,#REF!)</f>
        <v>#REF!</v>
      </c>
      <c r="L6" s="97" t="e">
        <f>SUM(L7,L10,L13,#REF!,L14,L17,#REF!,#REF!)</f>
        <v>#REF!</v>
      </c>
    </row>
    <row r="7" spans="1:12" ht="16.5" customHeight="1">
      <c r="A7" s="123">
        <v>2</v>
      </c>
      <c r="B7" s="126" t="s">
        <v>106</v>
      </c>
      <c r="C7" s="72">
        <v>166</v>
      </c>
      <c r="D7" s="129">
        <v>288373.47</v>
      </c>
      <c r="E7" s="72">
        <v>155</v>
      </c>
      <c r="F7" s="129">
        <v>249720.13</v>
      </c>
      <c r="G7" s="72">
        <v>4</v>
      </c>
      <c r="H7" s="129">
        <v>6924.45</v>
      </c>
      <c r="I7" s="72">
        <v>3</v>
      </c>
      <c r="J7" s="129">
        <v>3307.2</v>
      </c>
      <c r="K7" s="72">
        <v>7</v>
      </c>
      <c r="L7" s="129">
        <v>4798.31</v>
      </c>
    </row>
    <row r="8" spans="1:12" ht="16.5" customHeight="1">
      <c r="A8" s="123">
        <v>3</v>
      </c>
      <c r="B8" s="127" t="s">
        <v>107</v>
      </c>
      <c r="C8" s="72">
        <v>131</v>
      </c>
      <c r="D8" s="129">
        <v>265482.41</v>
      </c>
      <c r="E8" s="72">
        <v>130</v>
      </c>
      <c r="F8" s="129">
        <v>234082.26</v>
      </c>
      <c r="G8" s="72">
        <v>4</v>
      </c>
      <c r="H8" s="129">
        <v>6924.45</v>
      </c>
      <c r="I8" s="72"/>
      <c r="J8" s="129"/>
      <c r="K8" s="72"/>
      <c r="L8" s="129"/>
    </row>
    <row r="9" spans="1:12" ht="16.5" customHeight="1">
      <c r="A9" s="123">
        <v>4</v>
      </c>
      <c r="B9" s="127" t="s">
        <v>108</v>
      </c>
      <c r="C9" s="72">
        <v>35</v>
      </c>
      <c r="D9" s="129">
        <v>22891.06</v>
      </c>
      <c r="E9" s="72">
        <v>25</v>
      </c>
      <c r="F9" s="129">
        <v>15637.87</v>
      </c>
      <c r="G9" s="72"/>
      <c r="H9" s="129"/>
      <c r="I9" s="72">
        <v>3</v>
      </c>
      <c r="J9" s="129">
        <v>3307.2</v>
      </c>
      <c r="K9" s="72">
        <v>7</v>
      </c>
      <c r="L9" s="129">
        <v>4798.31</v>
      </c>
    </row>
    <row r="10" spans="1:12" ht="19.5" customHeight="1">
      <c r="A10" s="123">
        <v>5</v>
      </c>
      <c r="B10" s="126" t="s">
        <v>109</v>
      </c>
      <c r="C10" s="72">
        <v>99</v>
      </c>
      <c r="D10" s="129">
        <v>56222.3999999999</v>
      </c>
      <c r="E10" s="72">
        <v>47</v>
      </c>
      <c r="F10" s="129">
        <v>26660.93</v>
      </c>
      <c r="G10" s="72">
        <v>1</v>
      </c>
      <c r="H10" s="129">
        <v>551.2</v>
      </c>
      <c r="I10" s="72">
        <v>23</v>
      </c>
      <c r="J10" s="129">
        <v>12677.6</v>
      </c>
      <c r="K10" s="72">
        <v>30</v>
      </c>
      <c r="L10" s="129">
        <v>16811.6</v>
      </c>
    </row>
    <row r="11" spans="1:12" ht="19.5" customHeight="1">
      <c r="A11" s="123">
        <v>6</v>
      </c>
      <c r="B11" s="127" t="s">
        <v>110</v>
      </c>
      <c r="C11" s="72">
        <v>2</v>
      </c>
      <c r="D11" s="129">
        <v>2756</v>
      </c>
      <c r="E11" s="72">
        <v>1</v>
      </c>
      <c r="F11" s="129">
        <v>1378</v>
      </c>
      <c r="G11" s="72"/>
      <c r="H11" s="129"/>
      <c r="I11" s="72"/>
      <c r="J11" s="129"/>
      <c r="K11" s="72">
        <v>1</v>
      </c>
      <c r="L11" s="129">
        <v>1378</v>
      </c>
    </row>
    <row r="12" spans="1:12" ht="19.5" customHeight="1">
      <c r="A12" s="123">
        <v>7</v>
      </c>
      <c r="B12" s="127" t="s">
        <v>111</v>
      </c>
      <c r="C12" s="72">
        <v>97</v>
      </c>
      <c r="D12" s="129">
        <v>53466.3999999999</v>
      </c>
      <c r="E12" s="72">
        <v>46</v>
      </c>
      <c r="F12" s="129">
        <v>25282.93</v>
      </c>
      <c r="G12" s="72">
        <v>1</v>
      </c>
      <c r="H12" s="129">
        <v>551.2</v>
      </c>
      <c r="I12" s="72">
        <v>23</v>
      </c>
      <c r="J12" s="129">
        <v>12677.6</v>
      </c>
      <c r="K12" s="72">
        <v>29</v>
      </c>
      <c r="L12" s="129">
        <v>15433.6</v>
      </c>
    </row>
    <row r="13" spans="1:12" ht="15" customHeight="1">
      <c r="A13" s="123">
        <v>8</v>
      </c>
      <c r="B13" s="126" t="s">
        <v>35</v>
      </c>
      <c r="C13" s="72">
        <v>42</v>
      </c>
      <c r="D13" s="129">
        <v>23150.4</v>
      </c>
      <c r="E13" s="72">
        <v>42</v>
      </c>
      <c r="F13" s="129">
        <v>23197.62</v>
      </c>
      <c r="G13" s="72">
        <v>1</v>
      </c>
      <c r="H13" s="129">
        <v>551.2</v>
      </c>
      <c r="I13" s="72"/>
      <c r="J13" s="129"/>
      <c r="K13" s="72"/>
      <c r="L13" s="129"/>
    </row>
    <row r="14" spans="1:12" ht="106.5" customHeight="1">
      <c r="A14" s="123">
        <v>10</v>
      </c>
      <c r="B14" s="126" t="s">
        <v>112</v>
      </c>
      <c r="C14" s="72">
        <v>44</v>
      </c>
      <c r="D14" s="129">
        <v>17087.2</v>
      </c>
      <c r="E14" s="72">
        <v>44</v>
      </c>
      <c r="F14" s="129">
        <v>16961.03</v>
      </c>
      <c r="G14" s="72"/>
      <c r="H14" s="129"/>
      <c r="I14" s="72"/>
      <c r="J14" s="129"/>
      <c r="K14" s="72"/>
      <c r="L14" s="129"/>
    </row>
    <row r="15" spans="1:12" ht="21" customHeight="1">
      <c r="A15" s="123">
        <v>11</v>
      </c>
      <c r="B15" s="127" t="s">
        <v>110</v>
      </c>
      <c r="C15" s="72">
        <v>12</v>
      </c>
      <c r="D15" s="129">
        <v>8268</v>
      </c>
      <c r="E15" s="72">
        <v>12</v>
      </c>
      <c r="F15" s="129">
        <v>8268</v>
      </c>
      <c r="G15" s="72"/>
      <c r="H15" s="129"/>
      <c r="I15" s="72"/>
      <c r="J15" s="129"/>
      <c r="K15" s="72"/>
      <c r="L15" s="129"/>
    </row>
    <row r="16" spans="1:12" ht="21" customHeight="1">
      <c r="A16" s="123">
        <v>12</v>
      </c>
      <c r="B16" s="127" t="s">
        <v>111</v>
      </c>
      <c r="C16" s="72">
        <v>32</v>
      </c>
      <c r="D16" s="129">
        <v>8819.2</v>
      </c>
      <c r="E16" s="72">
        <v>32</v>
      </c>
      <c r="F16" s="129">
        <v>8693.03</v>
      </c>
      <c r="G16" s="72"/>
      <c r="H16" s="129"/>
      <c r="I16" s="72"/>
      <c r="J16" s="129"/>
      <c r="K16" s="72"/>
      <c r="L16" s="129"/>
    </row>
    <row r="17" spans="1:12" ht="33.75" customHeight="1">
      <c r="A17" s="123">
        <v>13</v>
      </c>
      <c r="B17" s="126" t="s">
        <v>113</v>
      </c>
      <c r="C17" s="72" t="e">
        <f>SUM(#REF!)</f>
        <v>#REF!</v>
      </c>
      <c r="D17" s="129" t="e">
        <f>SUM(#REF!)</f>
        <v>#REF!</v>
      </c>
      <c r="E17" s="72" t="e">
        <f>SUM(#REF!)</f>
        <v>#REF!</v>
      </c>
      <c r="F17" s="129" t="e">
        <f>SUM(#REF!)</f>
        <v>#REF!</v>
      </c>
      <c r="G17" s="72" t="e">
        <f>SUM(#REF!)</f>
        <v>#REF!</v>
      </c>
      <c r="H17" s="129" t="e">
        <f>SUM(#REF!)</f>
        <v>#REF!</v>
      </c>
      <c r="I17" s="72" t="e">
        <f>SUM(#REF!)</f>
        <v>#REF!</v>
      </c>
      <c r="J17" s="129" t="e">
        <f>SUM(#REF!)</f>
        <v>#REF!</v>
      </c>
      <c r="K17" s="72" t="e">
        <f>SUM(#REF!)</f>
        <v>#REF!</v>
      </c>
      <c r="L17" s="129" t="e">
        <f>SUM(#REF!)</f>
        <v>#REF!</v>
      </c>
    </row>
    <row r="18" spans="1:12" ht="15">
      <c r="A18" s="123">
        <v>20</v>
      </c>
      <c r="B18" s="125" t="s">
        <v>114</v>
      </c>
      <c r="C18" s="71" t="e">
        <f>SUM(#REF!)</f>
        <v>#REF!</v>
      </c>
      <c r="D18" s="97" t="e">
        <f>SUM(#REF!)</f>
        <v>#REF!</v>
      </c>
      <c r="E18" s="71" t="e">
        <f>SUM(#REF!)</f>
        <v>#REF!</v>
      </c>
      <c r="F18" s="97" t="e">
        <f>SUM(#REF!)</f>
        <v>#REF!</v>
      </c>
      <c r="G18" s="71" t="e">
        <f>SUM(#REF!)</f>
        <v>#REF!</v>
      </c>
      <c r="H18" s="97" t="e">
        <f>SUM(#REF!)</f>
        <v>#REF!</v>
      </c>
      <c r="I18" s="71" t="e">
        <f>SUM(#REF!)</f>
        <v>#REF!</v>
      </c>
      <c r="J18" s="97" t="e">
        <f>SUM(#REF!)</f>
        <v>#REF!</v>
      </c>
      <c r="K18" s="71" t="e">
        <f>SUM(#REF!)</f>
        <v>#REF!</v>
      </c>
      <c r="L18" s="97" t="e">
        <f>SUM(#REF!)</f>
        <v>#REF!</v>
      </c>
    </row>
    <row r="19" spans="1:12" ht="31.5" customHeight="1">
      <c r="A19" s="123">
        <v>29</v>
      </c>
      <c r="B19" s="125" t="s">
        <v>122</v>
      </c>
      <c r="C19" s="71" t="e">
        <f>SUM(C20,#REF!,#REF!,#REF!)</f>
        <v>#REF!</v>
      </c>
      <c r="D19" s="97" t="e">
        <f>SUM(D20,#REF!,#REF!,#REF!)</f>
        <v>#REF!</v>
      </c>
      <c r="E19" s="71" t="e">
        <f>SUM(E20,#REF!,#REF!,#REF!)</f>
        <v>#REF!</v>
      </c>
      <c r="F19" s="97" t="e">
        <f>SUM(F20,#REF!,#REF!,#REF!)</f>
        <v>#REF!</v>
      </c>
      <c r="G19" s="71" t="e">
        <f>SUM(G20,#REF!,#REF!,#REF!)</f>
        <v>#REF!</v>
      </c>
      <c r="H19" s="97" t="e">
        <f>SUM(H20,#REF!,#REF!,#REF!)</f>
        <v>#REF!</v>
      </c>
      <c r="I19" s="71" t="e">
        <f>SUM(I20,#REF!,#REF!,#REF!)</f>
        <v>#REF!</v>
      </c>
      <c r="J19" s="97" t="e">
        <f>SUM(J20,#REF!,#REF!,#REF!)</f>
        <v>#REF!</v>
      </c>
      <c r="K19" s="71" t="e">
        <f>SUM(K20,#REF!,#REF!,#REF!)</f>
        <v>#REF!</v>
      </c>
      <c r="L19" s="97" t="e">
        <f>SUM(L20,#REF!,#REF!,#REF!)</f>
        <v>#REF!</v>
      </c>
    </row>
    <row r="20" spans="1:12" ht="24" customHeight="1">
      <c r="A20" s="123">
        <v>30</v>
      </c>
      <c r="B20" s="126" t="s">
        <v>117</v>
      </c>
      <c r="C20" s="72" t="e">
        <f>SUM(#REF!,C21)</f>
        <v>#REF!</v>
      </c>
      <c r="D20" s="129" t="e">
        <f>SUM(#REF!,D21)</f>
        <v>#REF!</v>
      </c>
      <c r="E20" s="72" t="e">
        <f>SUM(#REF!,E21)</f>
        <v>#REF!</v>
      </c>
      <c r="F20" s="129" t="e">
        <f>SUM(#REF!,F21)</f>
        <v>#REF!</v>
      </c>
      <c r="G20" s="72" t="e">
        <f>SUM(#REF!,G21)</f>
        <v>#REF!</v>
      </c>
      <c r="H20" s="129" t="e">
        <f>SUM(#REF!,H21)</f>
        <v>#REF!</v>
      </c>
      <c r="I20" s="72" t="e">
        <f>SUM(#REF!,I21)</f>
        <v>#REF!</v>
      </c>
      <c r="J20" s="129" t="e">
        <f>SUM(#REF!,J21)</f>
        <v>#REF!</v>
      </c>
      <c r="K20" s="72" t="e">
        <f>SUM(#REF!,K21)</f>
        <v>#REF!</v>
      </c>
      <c r="L20" s="129" t="e">
        <f>SUM(#REF!,L21)</f>
        <v>#REF!</v>
      </c>
    </row>
    <row r="21" spans="1:12" ht="21" customHeight="1">
      <c r="A21" s="123">
        <v>34</v>
      </c>
      <c r="B21" s="126" t="s">
        <v>118</v>
      </c>
      <c r="C21" s="72">
        <v>12</v>
      </c>
      <c r="D21" s="129">
        <v>6614.4</v>
      </c>
      <c r="E21" s="72">
        <v>8</v>
      </c>
      <c r="F21" s="129">
        <v>4409.6</v>
      </c>
      <c r="G21" s="72">
        <v>4</v>
      </c>
      <c r="H21" s="129">
        <v>1756.6</v>
      </c>
      <c r="I21" s="72"/>
      <c r="J21" s="129"/>
      <c r="K21" s="72">
        <v>2</v>
      </c>
      <c r="L21" s="129">
        <v>1102.4</v>
      </c>
    </row>
    <row r="22" spans="1:12" ht="21" customHeight="1">
      <c r="A22" s="123">
        <v>36</v>
      </c>
      <c r="B22" s="127" t="s">
        <v>111</v>
      </c>
      <c r="C22" s="72">
        <v>12</v>
      </c>
      <c r="D22" s="129">
        <v>6614.4</v>
      </c>
      <c r="E22" s="72">
        <v>8</v>
      </c>
      <c r="F22" s="129">
        <v>4409.6</v>
      </c>
      <c r="G22" s="72">
        <v>4</v>
      </c>
      <c r="H22" s="129">
        <v>1756.6</v>
      </c>
      <c r="I22" s="72"/>
      <c r="J22" s="129"/>
      <c r="K22" s="72">
        <v>2</v>
      </c>
      <c r="L22" s="129">
        <v>1102.4</v>
      </c>
    </row>
    <row r="23" spans="1:12" ht="21.75" customHeight="1">
      <c r="A23" s="123">
        <v>40</v>
      </c>
      <c r="B23" s="125" t="s">
        <v>119</v>
      </c>
      <c r="C23" s="71">
        <f>SUM(C24:C27)</f>
        <v>18</v>
      </c>
      <c r="D23" s="97">
        <f>SUM(D24:D27)</f>
        <v>446.44</v>
      </c>
      <c r="E23" s="71">
        <f>SUM(E24:E27)</f>
        <v>18</v>
      </c>
      <c r="F23" s="97">
        <f>SUM(F24:F27)</f>
        <v>450.31999999999994</v>
      </c>
      <c r="G23" s="71">
        <f>SUM(G24:G27)</f>
        <v>0</v>
      </c>
      <c r="H23" s="97">
        <f>SUM(H24:H27)</f>
        <v>0</v>
      </c>
      <c r="I23" s="71">
        <f>SUM(I24:I27)</f>
        <v>0</v>
      </c>
      <c r="J23" s="97">
        <f>SUM(J24:J27)</f>
        <v>0</v>
      </c>
      <c r="K23" s="71">
        <f>SUM(K24:K27)</f>
        <v>0</v>
      </c>
      <c r="L23" s="97">
        <f>SUM(L24:L27)</f>
        <v>0</v>
      </c>
    </row>
    <row r="24" spans="1:12" ht="18.75" customHeight="1">
      <c r="A24" s="123">
        <v>41</v>
      </c>
      <c r="B24" s="126" t="s">
        <v>17</v>
      </c>
      <c r="C24" s="72">
        <v>8</v>
      </c>
      <c r="D24" s="129">
        <v>66.12</v>
      </c>
      <c r="E24" s="72">
        <v>8</v>
      </c>
      <c r="F24" s="129">
        <v>69.6</v>
      </c>
      <c r="G24" s="72"/>
      <c r="H24" s="129"/>
      <c r="I24" s="72"/>
      <c r="J24" s="129"/>
      <c r="K24" s="72"/>
      <c r="L24" s="129"/>
    </row>
    <row r="25" spans="1:12" ht="21" customHeight="1">
      <c r="A25" s="123">
        <v>42</v>
      </c>
      <c r="B25" s="126" t="s">
        <v>18</v>
      </c>
      <c r="C25" s="72">
        <v>5</v>
      </c>
      <c r="D25" s="129">
        <v>206.7</v>
      </c>
      <c r="E25" s="72">
        <v>5</v>
      </c>
      <c r="F25" s="129">
        <v>206.7</v>
      </c>
      <c r="G25" s="72"/>
      <c r="H25" s="129"/>
      <c r="I25" s="72"/>
      <c r="J25" s="129"/>
      <c r="K25" s="72"/>
      <c r="L25" s="129"/>
    </row>
    <row r="26" spans="1:12" ht="27" customHeight="1">
      <c r="A26" s="123">
        <v>44</v>
      </c>
      <c r="B26" s="126" t="s">
        <v>19</v>
      </c>
      <c r="C26" s="72">
        <v>3</v>
      </c>
      <c r="D26" s="129">
        <v>124.02</v>
      </c>
      <c r="E26" s="72">
        <v>3</v>
      </c>
      <c r="F26" s="129">
        <v>124.02</v>
      </c>
      <c r="G26" s="72"/>
      <c r="H26" s="129"/>
      <c r="I26" s="72"/>
      <c r="J26" s="129"/>
      <c r="K26" s="72"/>
      <c r="L26" s="129"/>
    </row>
    <row r="27" spans="1:12" ht="24" customHeight="1">
      <c r="A27" s="123">
        <v>46</v>
      </c>
      <c r="B27" s="126" t="s">
        <v>120</v>
      </c>
      <c r="C27" s="72">
        <v>2</v>
      </c>
      <c r="D27" s="129">
        <v>49.6</v>
      </c>
      <c r="E27" s="72">
        <v>2</v>
      </c>
      <c r="F27" s="129">
        <v>50</v>
      </c>
      <c r="G27" s="72"/>
      <c r="H27" s="129"/>
      <c r="I27" s="72"/>
      <c r="J27" s="129"/>
      <c r="K27" s="72"/>
      <c r="L27" s="129"/>
    </row>
    <row r="28" spans="1:12" ht="28.5" customHeight="1">
      <c r="A28" s="123">
        <v>47</v>
      </c>
      <c r="B28" s="125" t="s">
        <v>116</v>
      </c>
      <c r="C28" s="71">
        <v>196</v>
      </c>
      <c r="D28" s="97">
        <v>54017.5999999998</v>
      </c>
      <c r="E28" s="71">
        <v>65</v>
      </c>
      <c r="F28" s="97">
        <v>17657.4</v>
      </c>
      <c r="G28" s="71"/>
      <c r="H28" s="97"/>
      <c r="I28" s="71">
        <v>193</v>
      </c>
      <c r="J28" s="97">
        <v>53190.7999999998</v>
      </c>
      <c r="K28" s="72">
        <v>3</v>
      </c>
      <c r="L28" s="97">
        <v>826.8</v>
      </c>
    </row>
    <row r="29" spans="1:12" ht="15">
      <c r="A29" s="123">
        <v>48</v>
      </c>
      <c r="B29" s="124" t="s">
        <v>115</v>
      </c>
      <c r="C29" s="71" t="e">
        <f>SUM(C6,C18,C19,C23,C28)</f>
        <v>#REF!</v>
      </c>
      <c r="D29" s="97" t="e">
        <f>SUM(D6,D18,D19,D23,D28)</f>
        <v>#REF!</v>
      </c>
      <c r="E29" s="71" t="e">
        <f>SUM(E6,E18,E19,E23,E28)</f>
        <v>#REF!</v>
      </c>
      <c r="F29" s="97" t="e">
        <f>SUM(F6,F18,F19,F23,F28)</f>
        <v>#REF!</v>
      </c>
      <c r="G29" s="71" t="e">
        <f>SUM(G6,G18,G19,G23,G28)</f>
        <v>#REF!</v>
      </c>
      <c r="H29" s="97" t="e">
        <f>SUM(H6,H18,H19,H23,H28)</f>
        <v>#REF!</v>
      </c>
      <c r="I29" s="71" t="e">
        <f>SUM(I6,I18,I19,I23,I28)</f>
        <v>#REF!</v>
      </c>
      <c r="J29" s="97" t="e">
        <f>SUM(J6,J18,J19,J23,J28)</f>
        <v>#REF!</v>
      </c>
      <c r="K29" s="71" t="e">
        <f>SUM(K6,K18,K19,K23,K28)</f>
        <v>#REF!</v>
      </c>
      <c r="L29" s="97" t="e">
        <f>SUM(L6,L18,L19,L23,L28)</f>
        <v>#REF!</v>
      </c>
    </row>
    <row r="30" spans="3:12" ht="12">
      <c r="C30" s="78"/>
      <c r="D30" s="84"/>
      <c r="E30" s="84"/>
      <c r="F30" s="84"/>
      <c r="G30" s="78"/>
      <c r="H30" s="78"/>
      <c r="I30" s="78"/>
      <c r="J30" s="78"/>
      <c r="K30" s="78"/>
      <c r="L30" s="78"/>
    </row>
    <row r="31" spans="2:12" ht="12.75">
      <c r="B31" s="82" t="s">
        <v>76</v>
      </c>
      <c r="C31" s="78"/>
      <c r="D31" s="84"/>
      <c r="E31" s="84"/>
      <c r="F31" s="84"/>
      <c r="G31" s="78"/>
      <c r="H31" s="78"/>
      <c r="I31" s="78"/>
      <c r="J31" s="78"/>
      <c r="K31" s="78"/>
      <c r="L31" s="78"/>
    </row>
    <row r="32" spans="2:12" ht="12.75">
      <c r="B32" s="82" t="s">
        <v>77</v>
      </c>
      <c r="C32" s="78"/>
      <c r="D32" s="84"/>
      <c r="E32" s="84"/>
      <c r="F32" s="84"/>
      <c r="G32" s="78"/>
      <c r="H32" s="78"/>
      <c r="I32" s="78"/>
      <c r="J32" s="78"/>
      <c r="K32" s="78"/>
      <c r="L32" s="78"/>
    </row>
    <row r="33" ht="12.75">
      <c r="B33" s="82" t="s">
        <v>80</v>
      </c>
    </row>
    <row r="34" ht="12">
      <c r="B34" s="75" t="s">
        <v>81</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&amp;L22E2CB22&amp;CФорма № 10, Підрозділ: Арцизький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3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24</v>
      </c>
      <c r="C1" s="147"/>
      <c r="D1" s="4"/>
    </row>
    <row r="2" spans="2:4" s="3" customFormat="1" ht="7.5" customHeight="1">
      <c r="B2" s="2"/>
      <c r="C2" s="2"/>
      <c r="D2" s="2"/>
    </row>
    <row r="3" spans="1:6" s="3" customFormat="1" ht="25.5" customHeight="1">
      <c r="A3" s="145" t="s">
        <v>0</v>
      </c>
      <c r="B3" s="145" t="s">
        <v>25</v>
      </c>
      <c r="C3" s="145"/>
      <c r="D3" s="145"/>
      <c r="E3" s="146" t="s">
        <v>4</v>
      </c>
      <c r="F3" s="146" t="s">
        <v>21</v>
      </c>
    </row>
    <row r="4" spans="1:6" s="3" customFormat="1" ht="14.25" customHeight="1">
      <c r="A4" s="145"/>
      <c r="B4" s="145"/>
      <c r="C4" s="145"/>
      <c r="D4" s="145"/>
      <c r="E4" s="146"/>
      <c r="F4" s="146"/>
    </row>
    <row r="5" spans="1:6" s="3" customFormat="1" ht="23.25" customHeight="1">
      <c r="A5" s="70">
        <v>1</v>
      </c>
      <c r="B5" s="148" t="s">
        <v>26</v>
      </c>
      <c r="C5" s="148"/>
      <c r="D5" s="148"/>
      <c r="E5" s="5">
        <f>SUM(E6:E31)</f>
        <v>0</v>
      </c>
      <c r="F5" s="130">
        <f>SUM(F6:F31)</f>
        <v>0</v>
      </c>
    </row>
    <row r="6" spans="1:6" s="3" customFormat="1" ht="19.5" customHeight="1">
      <c r="A6" s="70">
        <v>2</v>
      </c>
      <c r="B6" s="142" t="s">
        <v>72</v>
      </c>
      <c r="C6" s="143"/>
      <c r="D6" s="144"/>
      <c r="E6" s="55"/>
      <c r="F6" s="131"/>
    </row>
    <row r="7" spans="1:6" s="3" customFormat="1" ht="21.75" customHeight="1">
      <c r="A7" s="70">
        <v>3</v>
      </c>
      <c r="B7" s="142" t="s">
        <v>70</v>
      </c>
      <c r="C7" s="143"/>
      <c r="D7" s="144"/>
      <c r="E7" s="55"/>
      <c r="F7" s="132"/>
    </row>
    <row r="8" spans="1:6" s="3" customFormat="1" ht="15.75" customHeight="1">
      <c r="A8" s="70">
        <v>4</v>
      </c>
      <c r="B8" s="142" t="s">
        <v>27</v>
      </c>
      <c r="C8" s="143"/>
      <c r="D8" s="144"/>
      <c r="E8" s="55"/>
      <c r="F8" s="132"/>
    </row>
    <row r="9" spans="1:6" s="3" customFormat="1" ht="41.25" customHeight="1">
      <c r="A9" s="70">
        <v>5</v>
      </c>
      <c r="B9" s="142" t="s">
        <v>73</v>
      </c>
      <c r="C9" s="143"/>
      <c r="D9" s="144"/>
      <c r="E9" s="55"/>
      <c r="F9" s="132"/>
    </row>
    <row r="10" spans="1:6" s="3" customFormat="1" ht="27" customHeight="1">
      <c r="A10" s="70">
        <v>6</v>
      </c>
      <c r="B10" s="142" t="s">
        <v>75</v>
      </c>
      <c r="C10" s="143"/>
      <c r="D10" s="144"/>
      <c r="E10" s="55"/>
      <c r="F10" s="132"/>
    </row>
    <row r="11" spans="1:6" s="3" customFormat="1" ht="15.75" customHeight="1">
      <c r="A11" s="70">
        <v>7</v>
      </c>
      <c r="B11" s="79" t="s">
        <v>28</v>
      </c>
      <c r="C11" s="80"/>
      <c r="D11" s="81"/>
      <c r="E11" s="55"/>
      <c r="F11" s="132"/>
    </row>
    <row r="12" spans="1:6" s="3" customFormat="1" ht="16.5" customHeight="1">
      <c r="A12" s="70">
        <v>8</v>
      </c>
      <c r="B12" s="79" t="s">
        <v>29</v>
      </c>
      <c r="C12" s="80"/>
      <c r="D12" s="81"/>
      <c r="E12" s="55"/>
      <c r="F12" s="132"/>
    </row>
    <row r="13" spans="1:6" s="3" customFormat="1" ht="15.75" customHeight="1">
      <c r="A13" s="70">
        <v>9</v>
      </c>
      <c r="B13" s="79" t="s">
        <v>30</v>
      </c>
      <c r="C13" s="80"/>
      <c r="D13" s="81"/>
      <c r="E13" s="55"/>
      <c r="F13" s="132"/>
    </row>
    <row r="14" spans="1:6" s="3" customFormat="1" ht="27" customHeight="1">
      <c r="A14" s="70">
        <v>10</v>
      </c>
      <c r="B14" s="142" t="s">
        <v>74</v>
      </c>
      <c r="C14" s="143"/>
      <c r="D14" s="144"/>
      <c r="E14" s="55"/>
      <c r="F14" s="132"/>
    </row>
    <row r="15" spans="1:6" s="3" customFormat="1" ht="21" customHeight="1">
      <c r="A15" s="70">
        <v>11</v>
      </c>
      <c r="B15" s="79" t="s">
        <v>6</v>
      </c>
      <c r="C15" s="80"/>
      <c r="D15" s="81"/>
      <c r="E15" s="55"/>
      <c r="F15" s="132"/>
    </row>
    <row r="16" spans="1:6" s="3" customFormat="1" ht="19.5" customHeight="1">
      <c r="A16" s="70">
        <v>12</v>
      </c>
      <c r="B16" s="79" t="s">
        <v>31</v>
      </c>
      <c r="C16" s="80"/>
      <c r="D16" s="81"/>
      <c r="E16" s="55"/>
      <c r="F16" s="132"/>
    </row>
    <row r="17" spans="1:6" s="3" customFormat="1" ht="24" customHeight="1">
      <c r="A17" s="70">
        <v>13</v>
      </c>
      <c r="B17" s="141" t="s">
        <v>7</v>
      </c>
      <c r="C17" s="141"/>
      <c r="D17" s="141"/>
      <c r="E17" s="55"/>
      <c r="F17" s="132"/>
    </row>
    <row r="18" spans="1:6" s="3" customFormat="1" ht="37.5" customHeight="1">
      <c r="A18" s="70">
        <v>14</v>
      </c>
      <c r="B18" s="141" t="s">
        <v>8</v>
      </c>
      <c r="C18" s="141"/>
      <c r="D18" s="141"/>
      <c r="E18" s="55"/>
      <c r="F18" s="132"/>
    </row>
    <row r="19" spans="1:6" s="3" customFormat="1" ht="27.75" customHeight="1">
      <c r="A19" s="70">
        <v>15</v>
      </c>
      <c r="B19" s="141" t="s">
        <v>9</v>
      </c>
      <c r="C19" s="141"/>
      <c r="D19" s="141"/>
      <c r="E19" s="55"/>
      <c r="F19" s="132"/>
    </row>
    <row r="20" spans="1:6" s="3" customFormat="1" ht="36" customHeight="1">
      <c r="A20" s="70">
        <v>16</v>
      </c>
      <c r="B20" s="141" t="s">
        <v>10</v>
      </c>
      <c r="C20" s="141"/>
      <c r="D20" s="141"/>
      <c r="E20" s="55"/>
      <c r="F20" s="132"/>
    </row>
    <row r="21" spans="1:6" s="3" customFormat="1" ht="17.25" customHeight="1">
      <c r="A21" s="70">
        <v>17</v>
      </c>
      <c r="B21" s="141" t="s">
        <v>32</v>
      </c>
      <c r="C21" s="141"/>
      <c r="D21" s="141"/>
      <c r="E21" s="55"/>
      <c r="F21" s="132"/>
    </row>
    <row r="22" spans="1:6" s="3" customFormat="1" ht="48.75" customHeight="1">
      <c r="A22" s="70">
        <v>18</v>
      </c>
      <c r="B22" s="141" t="s">
        <v>11</v>
      </c>
      <c r="C22" s="141"/>
      <c r="D22" s="141"/>
      <c r="E22" s="55"/>
      <c r="F22" s="132"/>
    </row>
    <row r="23" spans="1:6" s="3" customFormat="1" ht="40.5" customHeight="1">
      <c r="A23" s="70">
        <v>19</v>
      </c>
      <c r="B23" s="141" t="s">
        <v>12</v>
      </c>
      <c r="C23" s="141"/>
      <c r="D23" s="141"/>
      <c r="E23" s="55"/>
      <c r="F23" s="132"/>
    </row>
    <row r="24" spans="1:6" s="3" customFormat="1" ht="45" customHeight="1">
      <c r="A24" s="70">
        <v>20</v>
      </c>
      <c r="B24" s="141" t="s">
        <v>33</v>
      </c>
      <c r="C24" s="141"/>
      <c r="D24" s="141"/>
      <c r="E24" s="55"/>
      <c r="F24" s="132"/>
    </row>
    <row r="25" spans="1:6" s="3" customFormat="1" ht="48" customHeight="1">
      <c r="A25" s="70">
        <v>21</v>
      </c>
      <c r="B25" s="141" t="s">
        <v>13</v>
      </c>
      <c r="C25" s="141"/>
      <c r="D25" s="141"/>
      <c r="E25" s="55"/>
      <c r="F25" s="132"/>
    </row>
    <row r="26" spans="1:6" s="3" customFormat="1" ht="47.25" customHeight="1">
      <c r="A26" s="70">
        <v>22</v>
      </c>
      <c r="B26" s="141" t="s">
        <v>14</v>
      </c>
      <c r="C26" s="141"/>
      <c r="D26" s="141"/>
      <c r="E26" s="55"/>
      <c r="F26" s="132"/>
    </row>
    <row r="27" spans="1:6" s="3" customFormat="1" ht="36" customHeight="1">
      <c r="A27" s="70">
        <v>23</v>
      </c>
      <c r="B27" s="141" t="s">
        <v>15</v>
      </c>
      <c r="C27" s="141"/>
      <c r="D27" s="141"/>
      <c r="E27" s="55"/>
      <c r="F27" s="132"/>
    </row>
    <row r="28" spans="1:6" s="3" customFormat="1" ht="53.25" customHeight="1">
      <c r="A28" s="70">
        <v>24</v>
      </c>
      <c r="B28" s="141" t="s">
        <v>16</v>
      </c>
      <c r="C28" s="141"/>
      <c r="D28" s="141"/>
      <c r="E28" s="55"/>
      <c r="F28" s="132"/>
    </row>
    <row r="29" spans="1:6" s="3" customFormat="1" ht="26.25" customHeight="1">
      <c r="A29" s="70">
        <v>25</v>
      </c>
      <c r="B29" s="141" t="s">
        <v>20</v>
      </c>
      <c r="C29" s="141"/>
      <c r="D29" s="141"/>
      <c r="E29" s="55"/>
      <c r="F29" s="132"/>
    </row>
    <row r="30" spans="1:6" s="3" customFormat="1" ht="32.25" customHeight="1">
      <c r="A30" s="70">
        <v>26</v>
      </c>
      <c r="B30" s="141" t="s">
        <v>34</v>
      </c>
      <c r="C30" s="141"/>
      <c r="D30" s="141"/>
      <c r="E30" s="55"/>
      <c r="F30" s="132"/>
    </row>
    <row r="31" spans="1:6" s="3" customFormat="1" ht="39" customHeight="1">
      <c r="A31" s="73">
        <v>27</v>
      </c>
      <c r="B31" s="141" t="s">
        <v>67</v>
      </c>
      <c r="C31" s="141"/>
      <c r="D31" s="141"/>
      <c r="E31" s="55"/>
      <c r="F31" s="132"/>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&amp;L22E2CB22&amp;CФорма № 10, Підрозділ: Арцизький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87</v>
      </c>
      <c r="C1" s="99"/>
      <c r="D1" s="99"/>
      <c r="E1" s="98"/>
      <c r="F1" s="98"/>
    </row>
    <row r="2" spans="1:6" ht="12.75">
      <c r="A2" s="98"/>
      <c r="B2" s="100"/>
      <c r="C2" s="100"/>
      <c r="D2" s="100"/>
      <c r="E2" s="98"/>
      <c r="F2" s="98"/>
    </row>
    <row r="3" spans="1:6" ht="44.25" customHeight="1">
      <c r="A3" s="101" t="s">
        <v>0</v>
      </c>
      <c r="B3" s="155" t="s">
        <v>25</v>
      </c>
      <c r="C3" s="156"/>
      <c r="D3" s="157"/>
      <c r="E3" s="102" t="s">
        <v>4</v>
      </c>
      <c r="F3" s="102" t="s">
        <v>21</v>
      </c>
    </row>
    <row r="4" spans="1:6" ht="18" customHeight="1">
      <c r="A4" s="103">
        <v>1</v>
      </c>
      <c r="B4" s="158" t="s">
        <v>88</v>
      </c>
      <c r="C4" s="159"/>
      <c r="D4" s="160"/>
      <c r="E4" s="101">
        <f>SUM(E5:E20)</f>
        <v>42</v>
      </c>
      <c r="F4" s="133">
        <f>SUM(F5:F20)</f>
        <v>23539.110000000004</v>
      </c>
    </row>
    <row r="5" spans="1:6" ht="20.25" customHeight="1">
      <c r="A5" s="103">
        <v>2</v>
      </c>
      <c r="B5" s="150" t="s">
        <v>89</v>
      </c>
      <c r="C5" s="151"/>
      <c r="D5" s="152"/>
      <c r="E5" s="55">
        <v>3</v>
      </c>
      <c r="F5" s="131">
        <v>1653.6</v>
      </c>
    </row>
    <row r="6" spans="1:6" ht="28.5" customHeight="1">
      <c r="A6" s="103">
        <v>3</v>
      </c>
      <c r="B6" s="150" t="s">
        <v>90</v>
      </c>
      <c r="C6" s="151"/>
      <c r="D6" s="152"/>
      <c r="E6" s="55"/>
      <c r="F6" s="131"/>
    </row>
    <row r="7" spans="1:6" ht="20.25" customHeight="1">
      <c r="A7" s="103">
        <v>4</v>
      </c>
      <c r="B7" s="150" t="s">
        <v>91</v>
      </c>
      <c r="C7" s="151"/>
      <c r="D7" s="152"/>
      <c r="E7" s="55">
        <v>28</v>
      </c>
      <c r="F7" s="131">
        <v>14882.4</v>
      </c>
    </row>
    <row r="8" spans="1:6" ht="41.25" customHeight="1">
      <c r="A8" s="103">
        <v>5</v>
      </c>
      <c r="B8" s="150" t="s">
        <v>92</v>
      </c>
      <c r="C8" s="151"/>
      <c r="D8" s="152"/>
      <c r="E8" s="55"/>
      <c r="F8" s="131"/>
    </row>
    <row r="9" spans="1:6" ht="41.25" customHeight="1">
      <c r="A9" s="103">
        <v>6</v>
      </c>
      <c r="B9" s="150" t="s">
        <v>93</v>
      </c>
      <c r="C9" s="151"/>
      <c r="D9" s="152"/>
      <c r="E9" s="55"/>
      <c r="F9" s="131"/>
    </row>
    <row r="10" spans="1:6" ht="27" customHeight="1">
      <c r="A10" s="103">
        <v>7</v>
      </c>
      <c r="B10" s="150" t="s">
        <v>94</v>
      </c>
      <c r="C10" s="151"/>
      <c r="D10" s="152"/>
      <c r="E10" s="55">
        <v>2</v>
      </c>
      <c r="F10" s="131">
        <v>2042.31</v>
      </c>
    </row>
    <row r="11" spans="1:6" ht="26.25" customHeight="1">
      <c r="A11" s="103">
        <v>8</v>
      </c>
      <c r="B11" s="150" t="s">
        <v>95</v>
      </c>
      <c r="C11" s="151"/>
      <c r="D11" s="152"/>
      <c r="E11" s="55">
        <v>3</v>
      </c>
      <c r="F11" s="131">
        <v>2480.4</v>
      </c>
    </row>
    <row r="12" spans="1:6" ht="29.25" customHeight="1">
      <c r="A12" s="103">
        <v>9</v>
      </c>
      <c r="B12" s="150" t="s">
        <v>74</v>
      </c>
      <c r="C12" s="151"/>
      <c r="D12" s="152"/>
      <c r="E12" s="55"/>
      <c r="F12" s="131"/>
    </row>
    <row r="13" spans="1:6" ht="20.25" customHeight="1">
      <c r="A13" s="103">
        <v>10</v>
      </c>
      <c r="B13" s="150" t="s">
        <v>96</v>
      </c>
      <c r="C13" s="151"/>
      <c r="D13" s="152"/>
      <c r="E13" s="55">
        <v>6</v>
      </c>
      <c r="F13" s="131">
        <v>2480.4</v>
      </c>
    </row>
    <row r="14" spans="1:6" ht="25.5" customHeight="1">
      <c r="A14" s="103">
        <v>11</v>
      </c>
      <c r="B14" s="150" t="s">
        <v>97</v>
      </c>
      <c r="C14" s="151"/>
      <c r="D14" s="152"/>
      <c r="E14" s="55"/>
      <c r="F14" s="131"/>
    </row>
    <row r="15" spans="1:6" ht="20.25" customHeight="1">
      <c r="A15" s="103">
        <v>12</v>
      </c>
      <c r="B15" s="150" t="s">
        <v>98</v>
      </c>
      <c r="C15" s="151"/>
      <c r="D15" s="152"/>
      <c r="E15" s="55"/>
      <c r="F15" s="131"/>
    </row>
    <row r="16" spans="1:6" ht="30" customHeight="1">
      <c r="A16" s="103">
        <v>13</v>
      </c>
      <c r="B16" s="150" t="s">
        <v>99</v>
      </c>
      <c r="C16" s="151"/>
      <c r="D16" s="152"/>
      <c r="E16" s="55"/>
      <c r="F16" s="131"/>
    </row>
    <row r="17" spans="1:6" ht="20.25" customHeight="1">
      <c r="A17" s="103">
        <v>14</v>
      </c>
      <c r="B17" s="150" t="s">
        <v>100</v>
      </c>
      <c r="C17" s="151"/>
      <c r="D17" s="152"/>
      <c r="E17" s="55"/>
      <c r="F17" s="131"/>
    </row>
    <row r="18" spans="1:6" ht="27" customHeight="1">
      <c r="A18" s="103">
        <v>15</v>
      </c>
      <c r="B18" s="150" t="s">
        <v>101</v>
      </c>
      <c r="C18" s="151"/>
      <c r="D18" s="152"/>
      <c r="E18" s="55"/>
      <c r="F18" s="131"/>
    </row>
    <row r="19" spans="1:6" ht="54.75" customHeight="1">
      <c r="A19" s="103">
        <v>16</v>
      </c>
      <c r="B19" s="150" t="s">
        <v>102</v>
      </c>
      <c r="C19" s="151"/>
      <c r="D19" s="152"/>
      <c r="E19" s="55"/>
      <c r="F19" s="131"/>
    </row>
    <row r="20" spans="1:6" ht="30" customHeight="1">
      <c r="A20" s="103">
        <v>17</v>
      </c>
      <c r="B20" s="150" t="s">
        <v>121</v>
      </c>
      <c r="C20" s="151"/>
      <c r="D20" s="152"/>
      <c r="E20" s="55"/>
      <c r="F20" s="131"/>
    </row>
    <row r="21" spans="1:6" ht="12.75">
      <c r="A21" s="104"/>
      <c r="B21" s="104"/>
      <c r="C21" s="104"/>
      <c r="D21" s="104"/>
      <c r="E21" s="104"/>
      <c r="F21" s="104"/>
    </row>
    <row r="22" spans="1:11" ht="16.5" customHeight="1">
      <c r="A22" s="105"/>
      <c r="B22" s="95" t="s">
        <v>68</v>
      </c>
      <c r="C22" s="87"/>
      <c r="D22" s="90" t="s">
        <v>123</v>
      </c>
      <c r="E22" s="153" t="s">
        <v>124</v>
      </c>
      <c r="F22" s="153"/>
      <c r="I22" s="107"/>
      <c r="J22" s="107"/>
      <c r="K22" s="107"/>
    </row>
    <row r="23" spans="1:11" ht="15.75">
      <c r="A23" s="106"/>
      <c r="B23" s="86"/>
      <c r="C23" s="96" t="s">
        <v>71</v>
      </c>
      <c r="D23" s="56"/>
      <c r="E23" s="96" t="s">
        <v>82</v>
      </c>
      <c r="I23" s="108"/>
      <c r="J23" s="104"/>
      <c r="K23" s="104"/>
    </row>
    <row r="24" spans="1:11" ht="14.25">
      <c r="A24" s="109"/>
      <c r="B24" s="94" t="s">
        <v>69</v>
      </c>
      <c r="C24" s="87"/>
      <c r="D24" s="89" t="s">
        <v>123</v>
      </c>
      <c r="E24" s="154" t="s">
        <v>125</v>
      </c>
      <c r="F24" s="154"/>
      <c r="I24" s="110"/>
      <c r="J24" s="104"/>
      <c r="K24" s="104"/>
    </row>
    <row r="25" spans="1:11" ht="14.25">
      <c r="A25" s="109"/>
      <c r="B25" s="45"/>
      <c r="C25" s="96" t="s">
        <v>71</v>
      </c>
      <c r="E25" s="96" t="s">
        <v>82</v>
      </c>
      <c r="I25" s="110"/>
      <c r="J25" s="104"/>
      <c r="K25" s="104"/>
    </row>
    <row r="26" spans="1:11" ht="15" customHeight="1">
      <c r="A26" s="111"/>
      <c r="B26" s="45"/>
      <c r="C26" s="88"/>
      <c r="I26" s="113"/>
      <c r="J26" s="113"/>
      <c r="K26" s="114"/>
    </row>
    <row r="27" spans="1:11" ht="15" customHeight="1">
      <c r="A27" s="115" t="s">
        <v>123</v>
      </c>
      <c r="B27" s="67" t="s">
        <v>83</v>
      </c>
      <c r="C27" s="149" t="s">
        <v>126</v>
      </c>
      <c r="D27" s="149"/>
      <c r="E27" s="46" t="s">
        <v>123</v>
      </c>
      <c r="I27" s="116"/>
      <c r="J27" s="113"/>
      <c r="K27" s="114"/>
    </row>
    <row r="28" spans="1:11" ht="15" customHeight="1">
      <c r="A28" s="115" t="s">
        <v>123</v>
      </c>
      <c r="B28" s="68" t="s">
        <v>84</v>
      </c>
      <c r="C28" s="149" t="s">
        <v>126</v>
      </c>
      <c r="D28" s="149"/>
      <c r="E28" s="93"/>
      <c r="I28" s="117"/>
      <c r="J28" s="117"/>
      <c r="K28" s="117"/>
    </row>
    <row r="29" spans="1:11" ht="19.5" customHeight="1">
      <c r="A29" s="118"/>
      <c r="B29" s="69" t="s">
        <v>85</v>
      </c>
      <c r="C29" s="149" t="s">
        <v>127</v>
      </c>
      <c r="D29" s="149"/>
      <c r="E29" s="128" t="s">
        <v>128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&amp;L22E2CB22&amp;CФорма № 10, Підрозділ: Арцизький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37</v>
      </c>
    </row>
    <row r="3" spans="2:8" ht="35.25" customHeight="1">
      <c r="B3" s="161" t="s">
        <v>55</v>
      </c>
      <c r="C3" s="161"/>
      <c r="D3" s="161"/>
      <c r="E3" s="161"/>
      <c r="F3" s="161"/>
      <c r="G3" s="161"/>
      <c r="H3" s="161"/>
    </row>
    <row r="4" spans="2:8" ht="18.75" customHeight="1">
      <c r="B4" s="162"/>
      <c r="C4" s="162"/>
      <c r="D4" s="162"/>
      <c r="E4" s="162"/>
      <c r="F4" s="162"/>
      <c r="G4" s="162"/>
      <c r="H4" s="162"/>
    </row>
    <row r="5" spans="2:8" ht="18.75" customHeight="1">
      <c r="B5" s="8"/>
      <c r="C5" s="8"/>
      <c r="D5" s="172" t="s">
        <v>129</v>
      </c>
      <c r="E5" s="172"/>
      <c r="F5" s="172"/>
      <c r="G5" s="8"/>
      <c r="H5" s="8"/>
    </row>
    <row r="6" ht="12.75">
      <c r="E6" s="9" t="s">
        <v>38</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39</v>
      </c>
      <c r="C10" s="164"/>
      <c r="D10" s="165"/>
      <c r="E10" s="14" t="s">
        <v>40</v>
      </c>
      <c r="F10" s="15"/>
      <c r="G10" s="7" t="s">
        <v>56</v>
      </c>
    </row>
    <row r="11" spans="1:7" ht="12.75" customHeight="1">
      <c r="A11" s="13"/>
      <c r="B11" s="38"/>
      <c r="C11" s="39"/>
      <c r="D11" s="34"/>
      <c r="E11" s="35"/>
      <c r="F11" s="11"/>
      <c r="G11" s="17" t="s">
        <v>57</v>
      </c>
    </row>
    <row r="12" spans="1:7" ht="37.5" customHeight="1">
      <c r="A12" s="13"/>
      <c r="B12" s="166" t="s">
        <v>41</v>
      </c>
      <c r="C12" s="167"/>
      <c r="D12" s="168"/>
      <c r="E12" s="21" t="s">
        <v>58</v>
      </c>
      <c r="F12" s="11"/>
      <c r="G12" s="17"/>
    </row>
    <row r="13" spans="1:7" ht="12.75" customHeight="1">
      <c r="A13" s="13"/>
      <c r="B13" s="18"/>
      <c r="C13" s="19"/>
      <c r="D13" s="20"/>
      <c r="E13" s="21"/>
      <c r="G13" s="22" t="s">
        <v>42</v>
      </c>
    </row>
    <row r="14" spans="1:8" ht="12.75" customHeight="1">
      <c r="A14" s="13"/>
      <c r="B14" s="166" t="s">
        <v>59</v>
      </c>
      <c r="C14" s="167"/>
      <c r="D14" s="168"/>
      <c r="E14" s="190" t="s">
        <v>58</v>
      </c>
      <c r="F14" s="169" t="s">
        <v>43</v>
      </c>
      <c r="G14" s="169"/>
      <c r="H14" s="169"/>
    </row>
    <row r="15" spans="1:8" ht="12.75" customHeight="1">
      <c r="A15" s="13"/>
      <c r="B15" s="166"/>
      <c r="C15" s="167"/>
      <c r="D15" s="168"/>
      <c r="E15" s="190"/>
      <c r="F15" s="182" t="s">
        <v>66</v>
      </c>
      <c r="G15" s="183"/>
      <c r="H15" s="183"/>
    </row>
    <row r="16" spans="1:5" ht="12.75" customHeight="1">
      <c r="A16" s="13"/>
      <c r="B16" s="40"/>
      <c r="C16" s="41"/>
      <c r="D16" s="42"/>
      <c r="E16" s="36"/>
    </row>
    <row r="17" spans="1:8" ht="12.75" customHeight="1">
      <c r="A17" s="13"/>
      <c r="B17" s="166" t="s">
        <v>60</v>
      </c>
      <c r="C17" s="167"/>
      <c r="D17" s="168"/>
      <c r="E17" s="190" t="s">
        <v>58</v>
      </c>
      <c r="F17" s="173" t="s">
        <v>86</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63</v>
      </c>
      <c r="C20" s="167"/>
      <c r="D20" s="168"/>
      <c r="E20" s="190" t="s">
        <v>58</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44</v>
      </c>
      <c r="C23" s="167"/>
      <c r="D23" s="168"/>
      <c r="E23" s="21"/>
      <c r="F23" s="11"/>
      <c r="G23" s="22"/>
    </row>
    <row r="24" spans="1:6" ht="12.75" customHeight="1">
      <c r="A24" s="13"/>
      <c r="B24" s="166" t="s">
        <v>65</v>
      </c>
      <c r="C24" s="167"/>
      <c r="D24" s="168"/>
      <c r="E24" s="21"/>
      <c r="F24" s="11"/>
    </row>
    <row r="25" spans="2:5" ht="12.75" customHeight="1">
      <c r="B25" s="166" t="s">
        <v>45</v>
      </c>
      <c r="C25" s="167"/>
      <c r="D25" s="168"/>
      <c r="E25" s="21" t="s">
        <v>61</v>
      </c>
    </row>
    <row r="26" spans="2:5" ht="12.75" customHeight="1">
      <c r="B26" s="184" t="s">
        <v>46</v>
      </c>
      <c r="C26" s="185"/>
      <c r="D26" s="186"/>
      <c r="E26" s="23" t="s">
        <v>47</v>
      </c>
    </row>
    <row r="27" spans="2:5" ht="12.75" customHeight="1">
      <c r="B27" s="24"/>
      <c r="C27" s="25"/>
      <c r="D27" s="42"/>
      <c r="E27" s="16"/>
    </row>
    <row r="28" spans="2:5" ht="12.75" customHeight="1">
      <c r="B28" s="166" t="s">
        <v>48</v>
      </c>
      <c r="C28" s="167"/>
      <c r="D28" s="168"/>
      <c r="E28" s="26" t="s">
        <v>62</v>
      </c>
    </row>
    <row r="29" spans="2:5" ht="12.75" customHeight="1">
      <c r="B29" s="191"/>
      <c r="C29" s="192"/>
      <c r="D29" s="193"/>
      <c r="E29" s="37" t="s">
        <v>49</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50</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51</v>
      </c>
      <c r="C37" s="195"/>
      <c r="D37" s="170" t="s">
        <v>130</v>
      </c>
      <c r="E37" s="170"/>
      <c r="F37" s="170"/>
      <c r="G37" s="170"/>
      <c r="H37" s="171"/>
      <c r="I37" s="11"/>
    </row>
    <row r="38" spans="1:9" ht="12.75" customHeight="1">
      <c r="A38" s="13"/>
      <c r="B38" s="15"/>
      <c r="C38" s="11"/>
      <c r="D38" s="31"/>
      <c r="E38" s="31"/>
      <c r="F38" s="31"/>
      <c r="G38" s="31"/>
      <c r="H38" s="34"/>
      <c r="I38" s="11"/>
    </row>
    <row r="39" spans="1:9" ht="12.75" customHeight="1">
      <c r="A39" s="13"/>
      <c r="B39" s="27" t="s">
        <v>52</v>
      </c>
      <c r="C39" s="28"/>
      <c r="D39" s="175" t="s">
        <v>131</v>
      </c>
      <c r="E39" s="170"/>
      <c r="F39" s="170"/>
      <c r="G39" s="170"/>
      <c r="H39" s="171"/>
      <c r="I39" s="11"/>
    </row>
    <row r="40" spans="1:9" ht="12.75" customHeight="1">
      <c r="A40" s="13"/>
      <c r="B40" s="15"/>
      <c r="C40" s="11"/>
      <c r="D40" s="11"/>
      <c r="E40" s="11"/>
      <c r="F40" s="11"/>
      <c r="G40" s="11"/>
      <c r="H40" s="13"/>
      <c r="I40" s="11"/>
    </row>
    <row r="41" spans="1:8" ht="12.75" customHeight="1">
      <c r="A41" s="13"/>
      <c r="B41" s="176" t="s">
        <v>132</v>
      </c>
      <c r="C41" s="177"/>
      <c r="D41" s="177"/>
      <c r="E41" s="177"/>
      <c r="F41" s="177"/>
      <c r="G41" s="177"/>
      <c r="H41" s="178"/>
    </row>
    <row r="42" spans="1:8" ht="12.75" customHeight="1">
      <c r="A42" s="13"/>
      <c r="B42" s="179" t="s">
        <v>53</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v>29</v>
      </c>
      <c r="C44" s="188"/>
      <c r="D44" s="188"/>
      <c r="E44" s="188"/>
      <c r="F44" s="188"/>
      <c r="G44" s="188"/>
      <c r="H44" s="189"/>
      <c r="I44" s="11"/>
    </row>
    <row r="45" spans="1:9" ht="12.75" customHeight="1">
      <c r="A45" s="13"/>
      <c r="B45" s="179" t="s">
        <v>54</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&amp;L22E2CB22&amp;C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2016-08-05T11:53:56Z</cp:lastPrinted>
  <dcterms:created xsi:type="dcterms:W3CDTF">2015-09-09T10:27:37Z</dcterms:created>
  <dcterms:modified xsi:type="dcterms:W3CDTF">2016-08-05T11:53:58Z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відпр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05829209</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